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yveskomorn/Documents Excel/"/>
    </mc:Choice>
  </mc:AlternateContent>
  <xr:revisionPtr revIDLastSave="0" documentId="13_ncr:1_{41D0D592-A3E2-8C47-9E54-F42B12D39EB9}" xr6:coauthVersionLast="47" xr6:coauthVersionMax="47" xr10:uidLastSave="{00000000-0000-0000-0000-000000000000}"/>
  <bookViews>
    <workbookView xWindow="0" yWindow="1140" windowWidth="34180" windowHeight="20100" xr2:uid="{00000000-000D-0000-FFFF-FFFF00000000}"/>
  </bookViews>
  <sheets>
    <sheet name="Bon de commande" sheetId="1" r:id="rId1"/>
    <sheet name="Exemple de commande" sheetId="9" r:id="rId2"/>
  </sheets>
  <definedNames>
    <definedName name="_xlnm.Print_Area" localSheetId="0">'Bon de commande'!$A$1:$F$125</definedName>
    <definedName name="_xlnm.Print_Area" localSheetId="1">'Exemple de commande'!$A$1:$F$125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9" l="1"/>
  <c r="D123" i="9"/>
  <c r="D122" i="9"/>
  <c r="D121" i="9"/>
  <c r="D120" i="9"/>
  <c r="D119" i="9"/>
  <c r="D118" i="9"/>
  <c r="F115" i="9"/>
  <c r="D115" i="9"/>
  <c r="F114" i="9"/>
  <c r="D114" i="9"/>
  <c r="F113" i="9"/>
  <c r="D113" i="9"/>
  <c r="F112" i="9"/>
  <c r="D112" i="9"/>
  <c r="F111" i="9"/>
  <c r="D111" i="9"/>
  <c r="F110" i="9"/>
  <c r="D110" i="9"/>
  <c r="F109" i="9"/>
  <c r="D109" i="9"/>
  <c r="F108" i="9"/>
  <c r="D108" i="9"/>
  <c r="F107" i="9"/>
  <c r="D107" i="9"/>
  <c r="F106" i="9"/>
  <c r="D106" i="9"/>
  <c r="F105" i="9"/>
  <c r="D105" i="9"/>
  <c r="F104" i="9"/>
  <c r="D104" i="9"/>
  <c r="F103" i="9"/>
  <c r="D103" i="9"/>
  <c r="D100" i="9"/>
  <c r="D99" i="9"/>
  <c r="D98" i="9"/>
  <c r="D97" i="9"/>
  <c r="D96" i="9"/>
  <c r="D95" i="9"/>
  <c r="D94" i="9"/>
  <c r="D93" i="9"/>
  <c r="D92" i="9"/>
  <c r="D91" i="9"/>
  <c r="D101" i="9" s="1"/>
  <c r="D90" i="9"/>
  <c r="D89" i="9"/>
  <c r="D88" i="9"/>
  <c r="D87" i="9"/>
  <c r="D86" i="9"/>
  <c r="D83" i="9"/>
  <c r="D82" i="9"/>
  <c r="D81" i="9"/>
  <c r="D80" i="9"/>
  <c r="D79" i="9"/>
  <c r="D78" i="9"/>
  <c r="D77" i="9"/>
  <c r="D84" i="9" s="1"/>
  <c r="D76" i="9"/>
  <c r="D75" i="9"/>
  <c r="D73" i="9"/>
  <c r="D72" i="9"/>
  <c r="D69" i="9"/>
  <c r="D68" i="9"/>
  <c r="D67" i="9"/>
  <c r="D70" i="9" s="1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65" i="9" s="1"/>
  <c r="D49" i="9"/>
  <c r="D48" i="9"/>
  <c r="D47" i="9"/>
  <c r="D46" i="9"/>
  <c r="D45" i="9"/>
  <c r="D44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4" i="9"/>
  <c r="D23" i="9"/>
  <c r="D22" i="9"/>
  <c r="D21" i="9"/>
  <c r="D20" i="9"/>
  <c r="D19" i="9"/>
  <c r="D18" i="9"/>
  <c r="D17" i="9"/>
  <c r="D16" i="9"/>
  <c r="D25" i="9" s="1"/>
  <c r="D15" i="9"/>
  <c r="D13" i="9"/>
  <c r="D12" i="9"/>
  <c r="D65" i="1"/>
  <c r="D47" i="1"/>
  <c r="D46" i="1"/>
  <c r="D45" i="1"/>
  <c r="D44" i="1"/>
  <c r="F114" i="1"/>
  <c r="F115" i="1"/>
  <c r="F113" i="1"/>
  <c r="F112" i="1"/>
  <c r="F111" i="1"/>
  <c r="F110" i="1"/>
  <c r="F109" i="1"/>
  <c r="F108" i="1"/>
  <c r="F107" i="1"/>
  <c r="F106" i="1"/>
  <c r="F105" i="1"/>
  <c r="F104" i="1"/>
  <c r="F103" i="1"/>
  <c r="D124" i="1"/>
  <c r="D123" i="1"/>
  <c r="D122" i="1"/>
  <c r="D121" i="1"/>
  <c r="D120" i="1"/>
  <c r="D119" i="1"/>
  <c r="D118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3" i="1"/>
  <c r="D82" i="1"/>
  <c r="D81" i="1"/>
  <c r="D80" i="1"/>
  <c r="D79" i="1"/>
  <c r="D78" i="1"/>
  <c r="D77" i="1"/>
  <c r="D76" i="1"/>
  <c r="D75" i="1"/>
  <c r="D72" i="1"/>
  <c r="D73" i="1" s="1"/>
  <c r="D69" i="1"/>
  <c r="D68" i="1"/>
  <c r="D67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4" i="1"/>
  <c r="D23" i="1"/>
  <c r="D22" i="1"/>
  <c r="D21" i="1"/>
  <c r="D20" i="1"/>
  <c r="D19" i="1"/>
  <c r="D18" i="1"/>
  <c r="D17" i="1"/>
  <c r="D16" i="1"/>
  <c r="D15" i="1"/>
  <c r="D13" i="1"/>
  <c r="D12" i="1"/>
  <c r="D125" i="9" l="1"/>
  <c r="D116" i="9"/>
  <c r="D42" i="9"/>
  <c r="D8" i="9"/>
  <c r="D116" i="1"/>
  <c r="D70" i="1"/>
  <c r="D101" i="1"/>
  <c r="D42" i="1"/>
  <c r="D84" i="1"/>
  <c r="D25" i="1"/>
  <c r="D125" i="1"/>
  <c r="D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<sst xmlns="http://schemas.openxmlformats.org/spreadsheetml/2006/main" count="323" uniqueCount="141">
  <si>
    <t>QUANTITE</t>
  </si>
  <si>
    <t>SOUS-TOTAL</t>
  </si>
  <si>
    <t>Pates fraiches tagliatelles (1 portion 1 personne 120gr)</t>
  </si>
  <si>
    <t>Pates fraiches spaghetti (1 portion 1 personne 120gr)</t>
  </si>
  <si>
    <t>Pates seches fusilli (sachet 300gr)</t>
  </si>
  <si>
    <t>Pates sèches fusilli châtaignes (sachet 300gr)</t>
  </si>
  <si>
    <t>Farine de blé (au poids en vrac)</t>
  </si>
  <si>
    <t>Creme de marron (en pot de 380gr)</t>
  </si>
  <si>
    <t>Creme de marron (en pot de 200gr)</t>
  </si>
  <si>
    <t>Châtaignes entières épluchées (en pot de 400gr)</t>
  </si>
  <si>
    <t>Châtaignes entières épluchées (en pot de 200gr)</t>
  </si>
  <si>
    <t>Châtaignes entières épluchées « Apéro » avec fenouil (200gr)</t>
  </si>
  <si>
    <t>Patate - chair ferme ou chair tendre (au poids en vrac)</t>
  </si>
  <si>
    <t>Carottes (au kilo)</t>
  </si>
  <si>
    <t>Choux frisés ou choux lisses (au kilo)</t>
  </si>
  <si>
    <t>Poireaux (au kilo)</t>
  </si>
  <si>
    <t>Navets (au kilo)</t>
  </si>
  <si>
    <t>Salade Batavia verte ou rouge (la pièce)</t>
  </si>
  <si>
    <t>Scarole (la pièce)</t>
  </si>
  <si>
    <t>Mâche (au kilo)</t>
  </si>
  <si>
    <t>Roquette (au kilo)</t>
  </si>
  <si>
    <t>Epinard (au kilo)</t>
  </si>
  <si>
    <t>Butternut (au kilo)</t>
  </si>
  <si>
    <t>Oignon jaune (au kilo)</t>
  </si>
  <si>
    <t>Echalotte (au kilo)</t>
  </si>
  <si>
    <t>Choux frisés rouges et blancs (la pièce)</t>
  </si>
  <si>
    <t>Cardons (au kilo)</t>
  </si>
  <si>
    <t>Persil (botte)</t>
  </si>
  <si>
    <t>Coriandre (botte)</t>
  </si>
  <si>
    <t>Pomme de terre fondante (désirée) (sachet de 3kg)</t>
  </si>
  <si>
    <t>Tisane mélange au choix : Hiver, De Bon Matin, Douce Nuit, Relax, La Bienveillante, La Classique, La Digestive, La Dépurative, Féminin (sachet de 25gr)</t>
  </si>
  <si>
    <t>Tisane simple au choix : menthe, mélisse, ortie, tilleul, agastache, lavande, cassis, bouleau, frêne, basilic sacré (tulsi), thym, origan, sarriette … (sachet de 15g à 35g selon la plante)</t>
  </si>
  <si>
    <t>Hydrolats au choix : origan, thym, eucalyptus, lavande, ortie, romarin, rose, pensée sauvage, camomille, melisse, carotte sauvage, lavande, géranium rosat, sarriette (250ml)</t>
  </si>
  <si>
    <t>Savon nature (la tranche)</t>
  </si>
  <si>
    <t>Sirop des 11 plantes - sirop pour l’hiver (en bouteille  de 150ml)</t>
  </si>
  <si>
    <t>Lotion « Eau du soir » (100ml avec spray)</t>
  </si>
  <si>
    <t>Lotion « Cheveux » (100ml avec spray)</t>
  </si>
  <si>
    <t>Lotion « Peau Pure » (100ml avec spray)</t>
  </si>
  <si>
    <t>Baume « Essentiel » : réparateur des peaux abimées (30ml)</t>
  </si>
  <si>
    <t>Baume « Inspiré » : pin/eucalyptus (30ml)</t>
  </si>
  <si>
    <t>Baume « Immortelle » : pour les coups, helychrise (30ml)</t>
  </si>
  <si>
    <t>Creme « Cocon de Rose » : crème visage à la rose (30ml)</t>
  </si>
  <si>
    <t>Creme « Lait de Soie » : lait corps (70ml)</t>
  </si>
  <si>
    <t>Serum « Merveilles » : visage et cheveux (30ml)</t>
  </si>
  <si>
    <t>Stick à levres (5ml)</t>
  </si>
  <si>
    <t>Huile massage « Absolue » sans huile essentielle (50ml)</t>
  </si>
  <si>
    <t>Huile massage « Précieuse » articulaire et musculaire (50ml)</t>
  </si>
  <si>
    <t>Bouquet Fleurs séchées (diamètre 15cm)</t>
  </si>
  <si>
    <t>Couronne de Noel ovale (diamètre 20cm)</t>
  </si>
  <si>
    <t>Couronne de Noel ronde (diamètre 25cm)</t>
  </si>
  <si>
    <t>Boîte de 6 oeufs extra-frais</t>
  </si>
  <si>
    <t>Picodon AOP (pièce de 60gr)</t>
  </si>
  <si>
    <t>Petit tendre (pièce de 90gr)</t>
  </si>
  <si>
    <t>Chèvre frais (pièce de 90gr)</t>
  </si>
  <si>
    <t>Bufflotin (pièce de 90gr)</t>
  </si>
  <si>
    <t>Camen’buffle (190gr)</t>
  </si>
  <si>
    <t>Bufflette (190gr)</t>
  </si>
  <si>
    <t>Tome bufflone (au kilo)</t>
  </si>
  <si>
    <t>Yaourt Brassé Vanille (300gr)</t>
  </si>
  <si>
    <t>Yaourt Bufflone (280gr)</t>
  </si>
  <si>
    <t>Pain au Sarrazin (800gr)</t>
  </si>
  <si>
    <t>Pain au Sarrazin (500gr)</t>
  </si>
  <si>
    <t>Pain aux noix (500gr)</t>
  </si>
  <si>
    <t>Pain d’Hiver (500gr)</t>
  </si>
  <si>
    <t>Pain au raisin (500gr)</t>
  </si>
  <si>
    <t>Pain semi complet miche (1kg)</t>
  </si>
  <si>
    <t>Pain semi complet moulé (1kg)</t>
  </si>
  <si>
    <t>Pain semi complet miche (500gr)</t>
  </si>
  <si>
    <t>Pain semi complet (2,5kg)</t>
  </si>
  <si>
    <t>Pain semi complet (3kg)</t>
  </si>
  <si>
    <t>Tournelin (tournesol lin) (500gr)</t>
  </si>
  <si>
    <t>Tournelin miche (1kg)</t>
  </si>
  <si>
    <t>Tournelin moulé (1kg)</t>
  </si>
  <si>
    <t>Tournelin (3kg)</t>
  </si>
  <si>
    <t>Pâte à Pizza (350gr)</t>
  </si>
  <si>
    <t>Nectar d’Abricot (1L)</t>
  </si>
  <si>
    <t>Nectar de Poire (1L)</t>
  </si>
  <si>
    <t>Jus de poire (1L)</t>
  </si>
  <si>
    <t>Gelée de Coing (400gr)</t>
  </si>
  <si>
    <t>Confiture de fraise (400gr)</t>
  </si>
  <si>
    <t>Confiture d’abricot (400gr)</t>
  </si>
  <si>
    <t>Confiture fruits rouges (400gr)</t>
  </si>
  <si>
    <t>Purée Poire (700gr)</t>
  </si>
  <si>
    <t>Purée Poire Vanille (700gr)</t>
  </si>
  <si>
    <t>Purée Poire Myrtille (700gr)</t>
  </si>
  <si>
    <t>Purée Poire Châtaigne (700gr)</t>
  </si>
  <si>
    <t>Purée Pomme Fraise (350gr)</t>
  </si>
  <si>
    <t>Purée Pomme Fraise (700gr)</t>
  </si>
  <si>
    <t>Pâté campagne nature (180gr)</t>
  </si>
  <si>
    <t>Pâté campagne piment (180gr)</t>
  </si>
  <si>
    <t>Caillette (180gr)</t>
  </si>
  <si>
    <t>Rillette (180gr)</t>
  </si>
  <si>
    <t>Grillaton (180gr)</t>
  </si>
  <si>
    <t>Boudin (180gr)</t>
  </si>
  <si>
    <t>Confit (750gr)</t>
  </si>
  <si>
    <t>FARINE / PATES / CHATAIGNES / MARAICHAGE DE SAISON</t>
  </si>
  <si>
    <t>Alexandre FRATTINI (AB)</t>
  </si>
  <si>
    <t>MARAICHAGE DE SAISON</t>
  </si>
  <si>
    <t>Delphine CHAUTARD - La Ferme de Tracol (AB)</t>
  </si>
  <si>
    <t>HERBORISTERIE / SOINS AUX PLANTES</t>
  </si>
  <si>
    <t>Isabelle FRATTINI - Graines &amp; Cie (AB)</t>
  </si>
  <si>
    <t>FLEURS EN BOUQUET</t>
  </si>
  <si>
    <t>Jessica Bertrand - CYCLOFLEUR</t>
  </si>
  <si>
    <t>ŒUFS</t>
  </si>
  <si>
    <t>Céline COURTIAL - La Ferme des Hières (AB)</t>
  </si>
  <si>
    <t>FROMAGE DE CHEVRE ET DE BUFFLONNE / YAOURTS</t>
  </si>
  <si>
    <t>Audrey ARNOU &amp; Natael REBOULLET - Ferme de Presle (AB)</t>
  </si>
  <si>
    <t>PAINS</t>
  </si>
  <si>
    <t>Kim &amp; Raphael Notin - LA PELLE DES COYOTES (AB)</t>
  </si>
  <si>
    <t>FRUITS FRAIS / JUS DE FRUITS / CONFITURES</t>
  </si>
  <si>
    <t>Rémy VILLENEUVE - Les fruits de Mazeyrac</t>
  </si>
  <si>
    <t>CHARCUTERIE</t>
  </si>
  <si>
    <t>Avril DESPLANCHES - Au Cochon d’Avril</t>
  </si>
  <si>
    <t>Non dispo</t>
  </si>
  <si>
    <t xml:space="preserve"> </t>
  </si>
  <si>
    <t>LA PETITE HALLE DE GROZON</t>
  </si>
  <si>
    <t>PRIX</t>
  </si>
  <si>
    <t>Sous-total :</t>
  </si>
  <si>
    <t>https://www.lapelledescoyotes.fr</t>
  </si>
  <si>
    <t>Commande de M. ou Mme. (nom;prénom):</t>
  </si>
  <si>
    <t>camomille</t>
  </si>
  <si>
    <t>Coffret de Noel 1 : « SOIN ECLATANT » : contient un gommage au romarin, un pochon de plantes de bain, un savon 100% huile d’olive</t>
  </si>
  <si>
    <t>Coffret de Noel 2 : « LA LUMINEUSE » : contient une tisane « La lumineuse » pour la peau + un ensemble de plantes pour soin visage vapeur</t>
  </si>
  <si>
    <t>Coffret de Noel 3 : « ENCHANTEMENT DES FETES » : contient 3 encens en cône 100% plantes, 1 bâton de fumigation, un flacon poudre de plantes</t>
  </si>
  <si>
    <t>Coffret de Noel 4 : « DECOUVERTE TISANE » : contient les 9 mélanges de plantes ci dessous en sachet individuel pour une ou deux personnes chaque.</t>
  </si>
  <si>
    <t>Détails et photos</t>
  </si>
  <si>
    <t>Une fois les quantités souhaitées correctement entrées, sauvegardez votre fichier et envoyez-le au webmaster du site à l'adresse mail suivante:</t>
  </si>
  <si>
    <t>yves.komorn@orange.fr</t>
  </si>
  <si>
    <t>Pour les tests des 15 et 22 décembre 2023, les paquets seront préparés à l'avance par Isabelle et Alexandre FRATTINI, à partir des quantités que vous aurez commandées</t>
  </si>
  <si>
    <t>Pour commander, entrez votre nom et prénom dans la case verte ci-dessous. Puis les quantités de chaque produit souhaité, également dans les cases vertes</t>
  </si>
  <si>
    <r>
      <rPr>
        <u/>
        <sz val="14"/>
        <color indexed="15"/>
        <rFont val="Arial"/>
        <family val="2"/>
      </rPr>
      <t>www.grainesetcie.com</t>
    </r>
  </si>
  <si>
    <r>
      <rPr>
        <u/>
        <sz val="14"/>
        <color indexed="15"/>
        <rFont val="Arial"/>
        <family val="2"/>
      </rPr>
      <t>www.cochon-avril.fr</t>
    </r>
  </si>
  <si>
    <t>POUR INFO</t>
  </si>
  <si>
    <t>PRIX AU KG</t>
  </si>
  <si>
    <t>PRODUIT AU CHOIX:</t>
  </si>
  <si>
    <t>PRECISER</t>
  </si>
  <si>
    <t>TOTAL COMMANDE:</t>
  </si>
  <si>
    <t>Le 22 décembre 2023, les paquets seront préparés à l'avance par producteurs et bénévoles, à partir des quantités que vous aurez commandées</t>
  </si>
  <si>
    <t>En cas de difficultés d'utilisation du bon, envoyez-nous un mail avec vos souhaits d'achats ou appelez nous au 06 43 54 38 47.</t>
  </si>
  <si>
    <t>AU CHOIX: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</si>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</sst>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3" x14ac:knownFonts="1">
    <font>
      <sz val="10"/>
      <color indexed="8"/>
      <name val="Helvetica Neue"/>
    </font>
    <font>
      <sz val="10"/>
      <color indexed="8"/>
      <name val="Helvetica Neue"/>
      <family val="2"/>
    </font>
    <font>
      <u/>
      <sz val="10"/>
      <color theme="10"/>
      <name val="Helvetica Neue"/>
      <family val="2"/>
    </font>
    <font>
      <b/>
      <sz val="26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b/>
      <sz val="14"/>
      <color theme="0"/>
      <name val="Arial"/>
      <family val="2"/>
    </font>
    <font>
      <u/>
      <sz val="14"/>
      <color indexed="15"/>
      <name val="Arial"/>
      <family val="2"/>
    </font>
    <font>
      <sz val="26"/>
      <color indexed="8"/>
      <name val="Arial"/>
      <family val="2"/>
    </font>
    <font>
      <sz val="26"/>
      <color rgb="FF000000"/>
      <name val="Arial"/>
      <family val="2"/>
    </font>
    <font>
      <b/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rgb="FFDCDCDC"/>
        <bgColor rgb="FF000000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Protection="0">
      <alignment vertical="top" wrapText="1"/>
    </xf>
  </cellStyleXfs>
  <cellXfs count="63">
    <xf numFmtId="0" fontId="0" fillId="0" borderId="0" xfId="0">
      <alignment vertical="top" wrapText="1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NumberFormat="1" applyFont="1" applyBorder="1" applyAlignment="1">
      <alignment horizontal="left" vertical="center"/>
    </xf>
    <xf numFmtId="0" fontId="4" fillId="10" borderId="6" xfId="0" applyNumberFormat="1" applyFont="1" applyFill="1" applyBorder="1" applyAlignment="1" applyProtection="1">
      <alignment vertical="center"/>
      <protection locked="0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49" fontId="5" fillId="4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>
      <alignment horizontal="left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right"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2" fontId="6" fillId="10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vertical="center" wrapText="1"/>
    </xf>
    <xf numFmtId="49" fontId="7" fillId="8" borderId="1" xfId="0" applyNumberFormat="1" applyFont="1" applyFill="1" applyBorder="1" applyAlignment="1">
      <alignment horizontal="left" vertical="center" wrapText="1"/>
    </xf>
    <xf numFmtId="164" fontId="7" fillId="9" borderId="2" xfId="0" applyNumberFormat="1" applyFont="1" applyFill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right" vertical="center" wrapText="1"/>
    </xf>
    <xf numFmtId="2" fontId="7" fillId="9" borderId="2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right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vertical="center" wrapText="1"/>
    </xf>
    <xf numFmtId="0" fontId="11" fillId="0" borderId="5" xfId="0" applyNumberFormat="1" applyFont="1" applyBorder="1" applyAlignment="1">
      <alignment horizontal="right" vertical="center"/>
    </xf>
    <xf numFmtId="0" fontId="6" fillId="10" borderId="0" xfId="1" applyNumberFormat="1" applyFont="1" applyFill="1" applyBorder="1" applyAlignment="1" applyProtection="1">
      <alignment vertical="center"/>
      <protection locked="0"/>
    </xf>
    <xf numFmtId="164" fontId="12" fillId="2" borderId="1" xfId="0" applyNumberFormat="1" applyFont="1" applyFill="1" applyBorder="1" applyAlignment="1">
      <alignment horizontal="center" vertical="center" wrapText="1"/>
    </xf>
    <xf numFmtId="164" fontId="4" fillId="10" borderId="0" xfId="0" applyNumberFormat="1" applyFont="1" applyFill="1" applyBorder="1" applyAlignment="1">
      <alignment horizontal="center" vertical="center" wrapText="1"/>
    </xf>
    <xf numFmtId="0" fontId="4" fillId="10" borderId="6" xfId="0" applyNumberFormat="1" applyFont="1" applyFill="1" applyBorder="1" applyAlignment="1">
      <alignment horizontal="center" vertical="center" wrapText="1"/>
    </xf>
    <xf numFmtId="0" fontId="4" fillId="10" borderId="6" xfId="0" applyNumberFormat="1" applyFont="1" applyFill="1" applyBorder="1" applyAlignment="1">
      <alignment vertical="center" wrapText="1"/>
    </xf>
    <xf numFmtId="164" fontId="4" fillId="10" borderId="2" xfId="0" applyNumberFormat="1" applyFont="1" applyFill="1" applyBorder="1" applyAlignment="1">
      <alignment horizontal="center" vertical="center" wrapText="1"/>
    </xf>
    <xf numFmtId="2" fontId="5" fillId="10" borderId="1" xfId="0" applyNumberFormat="1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46634116-C756-6F4E-B3C9-921331164B2F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000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ainesetcie.com/produit/2023-coffret-&#10024;decouverte-tisanes&#10024;/" TargetMode="External"/><Relationship Id="rId3" Type="http://schemas.openxmlformats.org/officeDocument/2006/relationships/hyperlink" Target="mailto:yves.komorn@orange.fr" TargetMode="External"/><Relationship Id="rId7" Type="http://schemas.openxmlformats.org/officeDocument/2006/relationships/hyperlink" Target="https://www.grainesetcie.com/produit/coffret-&#10024;enchantement-des-fetes&#10024;/" TargetMode="External"/><Relationship Id="rId2" Type="http://schemas.openxmlformats.org/officeDocument/2006/relationships/hyperlink" Target="http://www.cochon-avril.fr/" TargetMode="External"/><Relationship Id="rId1" Type="http://schemas.openxmlformats.org/officeDocument/2006/relationships/hyperlink" Target="http://www.grainesetcie.com/" TargetMode="External"/><Relationship Id="rId6" Type="http://schemas.openxmlformats.org/officeDocument/2006/relationships/hyperlink" Target="https://www.grainesetcie.com/produit/2023-coffret-&#10024;la-lumineuse&#10024;/" TargetMode="External"/><Relationship Id="rId5" Type="http://schemas.openxmlformats.org/officeDocument/2006/relationships/hyperlink" Target="https://www.grainesetcie.com/produit/2023-coffret-&#10024;la-lumineuse&#10024;/" TargetMode="External"/><Relationship Id="rId4" Type="http://schemas.openxmlformats.org/officeDocument/2006/relationships/hyperlink" Target="https://www.grainesetcie.com/produit/coffret-&#10024;soin-eclatant&#10024;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ainesetcie.com/produit/2023-coffret-&#10024;decouverte-tisanes&#10024;/" TargetMode="External"/><Relationship Id="rId3" Type="http://schemas.openxmlformats.org/officeDocument/2006/relationships/hyperlink" Target="mailto:yves.komorn@orange.fr" TargetMode="External"/><Relationship Id="rId7" Type="http://schemas.openxmlformats.org/officeDocument/2006/relationships/hyperlink" Target="https://www.grainesetcie.com/produit/coffret-&#10024;enchantement-des-fetes&#10024;/" TargetMode="External"/><Relationship Id="rId2" Type="http://schemas.openxmlformats.org/officeDocument/2006/relationships/hyperlink" Target="http://www.cochon-avril.fr/" TargetMode="External"/><Relationship Id="rId1" Type="http://schemas.openxmlformats.org/officeDocument/2006/relationships/hyperlink" Target="http://www.grainesetcie.com/" TargetMode="External"/><Relationship Id="rId6" Type="http://schemas.openxmlformats.org/officeDocument/2006/relationships/hyperlink" Target="https://www.grainesetcie.com/produit/2023-coffret-&#10024;la-lumineuse&#10024;/" TargetMode="External"/><Relationship Id="rId5" Type="http://schemas.openxmlformats.org/officeDocument/2006/relationships/hyperlink" Target="https://www.grainesetcie.com/produit/2023-coffret-&#10024;la-lumineuse&#10024;/" TargetMode="External"/><Relationship Id="rId4" Type="http://schemas.openxmlformats.org/officeDocument/2006/relationships/hyperlink" Target="https://www.grainesetcie.com/produit/coffret-&#10024;soin-eclatant&#10024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5"/>
  <sheetViews>
    <sheetView showGridLines="0" tabSelected="1" zoomScaleNormal="100" workbookViewId="0">
      <pane ySplit="8" topLeftCell="A9" activePane="bottomLeft" state="frozenSplit"/>
      <selection pane="bottomLeft"/>
    </sheetView>
  </sheetViews>
  <sheetFormatPr baseColWidth="10" defaultColWidth="16.33203125" defaultRowHeight="24" customHeight="1" x14ac:dyDescent="0.15"/>
  <cols>
    <col min="1" max="1" width="100.83203125" style="5" customWidth="1"/>
    <col min="2" max="2" width="20.83203125" style="47" customWidth="1"/>
    <col min="3" max="3" width="20.83203125" style="48" customWidth="1"/>
    <col min="4" max="4" width="20.83203125" style="47" customWidth="1"/>
    <col min="5" max="5" width="20.83203125" style="49" customWidth="1"/>
    <col min="6" max="6" width="20.83203125" style="47" customWidth="1"/>
    <col min="7" max="7" width="16.33203125" style="5" customWidth="1"/>
    <col min="8" max="16384" width="16.33203125" style="5"/>
  </cols>
  <sheetData>
    <row r="1" spans="1:6" s="54" customFormat="1" ht="40" customHeight="1" x14ac:dyDescent="0.15">
      <c r="A1" s="1" t="s">
        <v>115</v>
      </c>
      <c r="B1" s="2"/>
      <c r="C1" s="2"/>
      <c r="E1" s="2"/>
      <c r="F1" s="3" t="e" vm="1">
        <v>#VALUE!</v>
      </c>
    </row>
    <row r="2" spans="1:6" ht="24" customHeight="1" x14ac:dyDescent="0.15">
      <c r="A2" s="7" t="s">
        <v>137</v>
      </c>
      <c r="B2" s="4"/>
      <c r="C2" s="4"/>
      <c r="D2" s="6"/>
      <c r="E2" s="4"/>
      <c r="F2" s="8"/>
    </row>
    <row r="3" spans="1:6" ht="24" customHeight="1" x14ac:dyDescent="0.15">
      <c r="A3" s="7" t="s">
        <v>129</v>
      </c>
      <c r="B3" s="4"/>
      <c r="C3" s="4"/>
      <c r="D3" s="6"/>
      <c r="E3" s="4"/>
      <c r="F3" s="8"/>
    </row>
    <row r="4" spans="1:6" ht="24" customHeight="1" x14ac:dyDescent="0.15">
      <c r="A4" s="7" t="s">
        <v>126</v>
      </c>
      <c r="B4" s="4"/>
      <c r="C4" s="4"/>
      <c r="D4" s="9"/>
      <c r="E4" s="56" t="s">
        <v>127</v>
      </c>
      <c r="F4" s="58"/>
    </row>
    <row r="5" spans="1:6" ht="24" customHeight="1" x14ac:dyDescent="0.15">
      <c r="A5" s="7" t="s">
        <v>138</v>
      </c>
      <c r="B5" s="4"/>
      <c r="C5" s="4"/>
      <c r="D5" s="6"/>
      <c r="E5" s="4"/>
      <c r="F5" s="8"/>
    </row>
    <row r="6" spans="1:6" ht="40" customHeight="1" x14ac:dyDescent="0.15">
      <c r="A6" s="10"/>
      <c r="B6" s="55" t="s">
        <v>119</v>
      </c>
      <c r="C6" s="11" t="s">
        <v>114</v>
      </c>
      <c r="D6" s="59"/>
      <c r="E6" s="60"/>
      <c r="F6" s="61"/>
    </row>
    <row r="7" spans="1:6" s="26" customFormat="1" ht="24" customHeight="1" x14ac:dyDescent="0.15">
      <c r="A7" s="15"/>
      <c r="B7" s="16" t="s">
        <v>116</v>
      </c>
      <c r="C7" s="17" t="s">
        <v>0</v>
      </c>
      <c r="D7" s="16" t="s">
        <v>1</v>
      </c>
      <c r="E7" s="18" t="s">
        <v>139</v>
      </c>
      <c r="F7" s="16" t="s">
        <v>132</v>
      </c>
    </row>
    <row r="8" spans="1:6" s="53" customFormat="1" ht="24" customHeight="1" x14ac:dyDescent="0.15">
      <c r="A8" s="51" t="s">
        <v>114</v>
      </c>
      <c r="B8" s="52"/>
      <c r="C8" s="19" t="s">
        <v>140</v>
      </c>
      <c r="D8" s="57">
        <f>D25+D42+D65+D70+D73+D84+D101+D116+D125</f>
        <v>0</v>
      </c>
      <c r="E8" s="50" t="s">
        <v>135</v>
      </c>
      <c r="F8" s="52" t="s">
        <v>133</v>
      </c>
    </row>
    <row r="9" spans="1:6" s="26" customFormat="1" ht="24" customHeight="1" x14ac:dyDescent="0.15">
      <c r="A9" s="20" t="s">
        <v>96</v>
      </c>
      <c r="B9" s="21" t="s">
        <v>95</v>
      </c>
      <c r="C9" s="22"/>
      <c r="D9" s="23"/>
      <c r="E9" s="24"/>
      <c r="F9" s="25" t="s">
        <v>114</v>
      </c>
    </row>
    <row r="10" spans="1:6" ht="24" customHeight="1" x14ac:dyDescent="0.15">
      <c r="A10" s="27" t="s">
        <v>2</v>
      </c>
      <c r="B10" s="28" t="s">
        <v>113</v>
      </c>
      <c r="C10" s="29"/>
      <c r="D10" s="28"/>
      <c r="E10" s="30"/>
      <c r="F10" s="28"/>
    </row>
    <row r="11" spans="1:6" ht="24" customHeight="1" x14ac:dyDescent="0.15">
      <c r="A11" s="27" t="s">
        <v>3</v>
      </c>
      <c r="B11" s="28" t="s">
        <v>113</v>
      </c>
      <c r="C11" s="29"/>
      <c r="D11" s="28"/>
      <c r="E11" s="30"/>
      <c r="F11" s="28"/>
    </row>
    <row r="12" spans="1:6" ht="24" customHeight="1" x14ac:dyDescent="0.15">
      <c r="A12" s="27" t="s">
        <v>4</v>
      </c>
      <c r="B12" s="28">
        <v>3</v>
      </c>
      <c r="C12" s="31"/>
      <c r="D12" s="28">
        <f>B12*C12</f>
        <v>0</v>
      </c>
      <c r="E12" s="30"/>
      <c r="F12" s="28"/>
    </row>
    <row r="13" spans="1:6" ht="24" customHeight="1" x14ac:dyDescent="0.15">
      <c r="A13" s="27" t="s">
        <v>5</v>
      </c>
      <c r="B13" s="28">
        <v>3.8</v>
      </c>
      <c r="C13" s="31"/>
      <c r="D13" s="28">
        <f>B13*C13</f>
        <v>0</v>
      </c>
      <c r="E13" s="30"/>
      <c r="F13" s="28"/>
    </row>
    <row r="14" spans="1:6" ht="24" customHeight="1" x14ac:dyDescent="0.15">
      <c r="A14" s="27" t="s">
        <v>6</v>
      </c>
      <c r="B14" s="28" t="s">
        <v>113</v>
      </c>
      <c r="C14" s="29"/>
      <c r="D14" s="28"/>
      <c r="E14" s="30"/>
      <c r="F14" s="28"/>
    </row>
    <row r="15" spans="1:6" ht="24" customHeight="1" x14ac:dyDescent="0.15">
      <c r="A15" s="27" t="s">
        <v>7</v>
      </c>
      <c r="B15" s="28">
        <v>5.9</v>
      </c>
      <c r="C15" s="31"/>
      <c r="D15" s="28">
        <f t="shared" ref="D15:D24" si="0">B15*C15</f>
        <v>0</v>
      </c>
      <c r="E15" s="30"/>
      <c r="F15" s="28"/>
    </row>
    <row r="16" spans="1:6" ht="24" customHeight="1" x14ac:dyDescent="0.15">
      <c r="A16" s="27" t="s">
        <v>8</v>
      </c>
      <c r="B16" s="28">
        <v>4</v>
      </c>
      <c r="C16" s="31"/>
      <c r="D16" s="28">
        <f t="shared" si="0"/>
        <v>0</v>
      </c>
      <c r="E16" s="30"/>
      <c r="F16" s="28"/>
    </row>
    <row r="17" spans="1:6" ht="24" customHeight="1" x14ac:dyDescent="0.15">
      <c r="A17" s="27" t="s">
        <v>9</v>
      </c>
      <c r="B17" s="28">
        <v>8.5</v>
      </c>
      <c r="C17" s="31"/>
      <c r="D17" s="28">
        <f t="shared" si="0"/>
        <v>0</v>
      </c>
      <c r="E17" s="30"/>
      <c r="F17" s="28"/>
    </row>
    <row r="18" spans="1:6" ht="24" customHeight="1" x14ac:dyDescent="0.15">
      <c r="A18" s="27" t="s">
        <v>10</v>
      </c>
      <c r="B18" s="28">
        <v>4.5</v>
      </c>
      <c r="C18" s="31"/>
      <c r="D18" s="28">
        <f t="shared" si="0"/>
        <v>0</v>
      </c>
      <c r="E18" s="30"/>
      <c r="F18" s="28"/>
    </row>
    <row r="19" spans="1:6" ht="24" customHeight="1" x14ac:dyDescent="0.15">
      <c r="A19" s="27" t="s">
        <v>11</v>
      </c>
      <c r="B19" s="28">
        <v>4.5</v>
      </c>
      <c r="C19" s="31"/>
      <c r="D19" s="28">
        <f t="shared" si="0"/>
        <v>0</v>
      </c>
      <c r="E19" s="30"/>
      <c r="F19" s="28"/>
    </row>
    <row r="20" spans="1:6" ht="24" customHeight="1" x14ac:dyDescent="0.15">
      <c r="A20" s="27" t="s">
        <v>12</v>
      </c>
      <c r="B20" s="28">
        <v>2.2000000000000002</v>
      </c>
      <c r="C20" s="32"/>
      <c r="D20" s="28">
        <f t="shared" si="0"/>
        <v>0</v>
      </c>
      <c r="E20" s="30"/>
      <c r="F20" s="28"/>
    </row>
    <row r="21" spans="1:6" ht="24" customHeight="1" x14ac:dyDescent="0.15">
      <c r="A21" s="27" t="s">
        <v>13</v>
      </c>
      <c r="B21" s="28">
        <v>2.9</v>
      </c>
      <c r="C21" s="29"/>
      <c r="D21" s="28">
        <f t="shared" si="0"/>
        <v>0</v>
      </c>
      <c r="E21" s="30"/>
      <c r="F21" s="28"/>
    </row>
    <row r="22" spans="1:6" ht="24" customHeight="1" x14ac:dyDescent="0.15">
      <c r="A22" s="27" t="s">
        <v>14</v>
      </c>
      <c r="B22" s="28">
        <v>2.6</v>
      </c>
      <c r="C22" s="32"/>
      <c r="D22" s="28">
        <f t="shared" si="0"/>
        <v>0</v>
      </c>
      <c r="E22" s="62"/>
      <c r="F22" s="28"/>
    </row>
    <row r="23" spans="1:6" ht="24" customHeight="1" x14ac:dyDescent="0.15">
      <c r="A23" s="27" t="s">
        <v>15</v>
      </c>
      <c r="B23" s="28">
        <v>2.9</v>
      </c>
      <c r="C23" s="32"/>
      <c r="D23" s="28">
        <f t="shared" si="0"/>
        <v>0</v>
      </c>
      <c r="E23" s="30"/>
      <c r="F23" s="28"/>
    </row>
    <row r="24" spans="1:6" ht="24" customHeight="1" x14ac:dyDescent="0.15">
      <c r="A24" s="27" t="s">
        <v>16</v>
      </c>
      <c r="B24" s="28">
        <v>2.7</v>
      </c>
      <c r="C24" s="32"/>
      <c r="D24" s="28">
        <f t="shared" si="0"/>
        <v>0</v>
      </c>
      <c r="E24" s="30"/>
      <c r="F24" s="28"/>
    </row>
    <row r="25" spans="1:6" ht="24" customHeight="1" x14ac:dyDescent="0.15">
      <c r="A25" s="33" t="s">
        <v>114</v>
      </c>
      <c r="B25" s="34"/>
      <c r="C25" s="35" t="s">
        <v>117</v>
      </c>
      <c r="D25" s="34">
        <f>SUM(D10:D24)</f>
        <v>0</v>
      </c>
      <c r="E25" s="36"/>
      <c r="F25" s="34"/>
    </row>
    <row r="26" spans="1:6" s="26" customFormat="1" ht="24" customHeight="1" x14ac:dyDescent="0.15">
      <c r="A26" s="20" t="s">
        <v>98</v>
      </c>
      <c r="B26" s="21" t="s">
        <v>97</v>
      </c>
      <c r="C26" s="22"/>
      <c r="D26" s="23"/>
      <c r="E26" s="24"/>
      <c r="F26" s="25" t="s">
        <v>114</v>
      </c>
    </row>
    <row r="27" spans="1:6" ht="24" customHeight="1" x14ac:dyDescent="0.15">
      <c r="A27" s="33" t="s">
        <v>13</v>
      </c>
      <c r="B27" s="28">
        <v>2.7</v>
      </c>
      <c r="C27" s="32"/>
      <c r="D27" s="28">
        <f t="shared" ref="D27:D41" si="1">B27*C27</f>
        <v>0</v>
      </c>
      <c r="E27" s="30"/>
      <c r="F27" s="28"/>
    </row>
    <row r="28" spans="1:6" ht="24" customHeight="1" x14ac:dyDescent="0.15">
      <c r="A28" s="33" t="s">
        <v>17</v>
      </c>
      <c r="B28" s="28">
        <v>1.2</v>
      </c>
      <c r="C28" s="31"/>
      <c r="D28" s="28">
        <f t="shared" si="1"/>
        <v>0</v>
      </c>
      <c r="E28" s="30"/>
      <c r="F28" s="28"/>
    </row>
    <row r="29" spans="1:6" ht="24" customHeight="1" x14ac:dyDescent="0.15">
      <c r="A29" s="33" t="s">
        <v>18</v>
      </c>
      <c r="B29" s="28">
        <v>2</v>
      </c>
      <c r="C29" s="31"/>
      <c r="D29" s="28">
        <f t="shared" si="1"/>
        <v>0</v>
      </c>
      <c r="E29" s="30"/>
      <c r="F29" s="28"/>
    </row>
    <row r="30" spans="1:6" ht="24" customHeight="1" x14ac:dyDescent="0.15">
      <c r="A30" s="33" t="s">
        <v>19</v>
      </c>
      <c r="B30" s="28">
        <v>12</v>
      </c>
      <c r="C30" s="32"/>
      <c r="D30" s="28">
        <f t="shared" si="1"/>
        <v>0</v>
      </c>
      <c r="E30" s="30"/>
      <c r="F30" s="28"/>
    </row>
    <row r="31" spans="1:6" ht="24" customHeight="1" x14ac:dyDescent="0.15">
      <c r="A31" s="33" t="s">
        <v>20</v>
      </c>
      <c r="B31" s="28">
        <v>8</v>
      </c>
      <c r="C31" s="32"/>
      <c r="D31" s="28">
        <f t="shared" si="1"/>
        <v>0</v>
      </c>
      <c r="E31" s="30"/>
      <c r="F31" s="28"/>
    </row>
    <row r="32" spans="1:6" ht="24" customHeight="1" x14ac:dyDescent="0.15">
      <c r="A32" s="33" t="s">
        <v>21</v>
      </c>
      <c r="B32" s="28">
        <v>5.6</v>
      </c>
      <c r="C32" s="32"/>
      <c r="D32" s="28">
        <f t="shared" si="1"/>
        <v>0</v>
      </c>
      <c r="E32" s="30"/>
      <c r="F32" s="28"/>
    </row>
    <row r="33" spans="1:6" ht="24" customHeight="1" x14ac:dyDescent="0.15">
      <c r="A33" s="33" t="s">
        <v>22</v>
      </c>
      <c r="B33" s="28">
        <v>2.6</v>
      </c>
      <c r="C33" s="32"/>
      <c r="D33" s="28">
        <f t="shared" si="1"/>
        <v>0</v>
      </c>
      <c r="E33" s="30"/>
      <c r="F33" s="28"/>
    </row>
    <row r="34" spans="1:6" ht="24" customHeight="1" x14ac:dyDescent="0.15">
      <c r="A34" s="33" t="s">
        <v>23</v>
      </c>
      <c r="B34" s="28">
        <v>2.9</v>
      </c>
      <c r="C34" s="32"/>
      <c r="D34" s="28">
        <f t="shared" si="1"/>
        <v>0</v>
      </c>
      <c r="E34" s="30"/>
      <c r="F34" s="28"/>
    </row>
    <row r="35" spans="1:6" ht="24" customHeight="1" x14ac:dyDescent="0.15">
      <c r="A35" s="33" t="s">
        <v>24</v>
      </c>
      <c r="B35" s="28">
        <v>5.2</v>
      </c>
      <c r="C35" s="32"/>
      <c r="D35" s="28">
        <f t="shared" si="1"/>
        <v>0</v>
      </c>
      <c r="E35" s="30"/>
      <c r="F35" s="28"/>
    </row>
    <row r="36" spans="1:6" ht="24" customHeight="1" x14ac:dyDescent="0.15">
      <c r="A36" s="33" t="s">
        <v>25</v>
      </c>
      <c r="B36" s="28">
        <v>3</v>
      </c>
      <c r="C36" s="31"/>
      <c r="D36" s="28">
        <f t="shared" si="1"/>
        <v>0</v>
      </c>
      <c r="E36" s="62"/>
      <c r="F36" s="28"/>
    </row>
    <row r="37" spans="1:6" ht="24" customHeight="1" x14ac:dyDescent="0.15">
      <c r="A37" s="33" t="s">
        <v>15</v>
      </c>
      <c r="B37" s="28">
        <v>3.2</v>
      </c>
      <c r="C37" s="32"/>
      <c r="D37" s="28">
        <f t="shared" si="1"/>
        <v>0</v>
      </c>
      <c r="E37" s="30"/>
      <c r="F37" s="28"/>
    </row>
    <row r="38" spans="1:6" ht="24" customHeight="1" x14ac:dyDescent="0.15">
      <c r="A38" s="33" t="s">
        <v>26</v>
      </c>
      <c r="B38" s="28">
        <v>3</v>
      </c>
      <c r="C38" s="32"/>
      <c r="D38" s="28">
        <f t="shared" si="1"/>
        <v>0</v>
      </c>
      <c r="E38" s="30"/>
      <c r="F38" s="28"/>
    </row>
    <row r="39" spans="1:6" ht="24" customHeight="1" x14ac:dyDescent="0.15">
      <c r="A39" s="33" t="s">
        <v>27</v>
      </c>
      <c r="B39" s="28">
        <v>1.5</v>
      </c>
      <c r="C39" s="31"/>
      <c r="D39" s="28">
        <f t="shared" si="1"/>
        <v>0</v>
      </c>
      <c r="E39" s="30"/>
      <c r="F39" s="28"/>
    </row>
    <row r="40" spans="1:6" ht="24" customHeight="1" x14ac:dyDescent="0.15">
      <c r="A40" s="33" t="s">
        <v>28</v>
      </c>
      <c r="B40" s="28">
        <v>2</v>
      </c>
      <c r="C40" s="31"/>
      <c r="D40" s="28">
        <f t="shared" si="1"/>
        <v>0</v>
      </c>
      <c r="E40" s="30"/>
      <c r="F40" s="28"/>
    </row>
    <row r="41" spans="1:6" ht="24" customHeight="1" x14ac:dyDescent="0.15">
      <c r="A41" s="33" t="s">
        <v>29</v>
      </c>
      <c r="B41" s="28">
        <v>5.5</v>
      </c>
      <c r="C41" s="31"/>
      <c r="D41" s="28">
        <f t="shared" si="1"/>
        <v>0</v>
      </c>
      <c r="E41" s="30"/>
      <c r="F41" s="28"/>
    </row>
    <row r="42" spans="1:6" ht="24" customHeight="1" x14ac:dyDescent="0.15">
      <c r="A42" s="33"/>
      <c r="B42" s="34"/>
      <c r="C42" s="35" t="s">
        <v>117</v>
      </c>
      <c r="D42" s="34">
        <f>SUM(D27:D41)</f>
        <v>0</v>
      </c>
      <c r="E42" s="36"/>
      <c r="F42" s="34"/>
    </row>
    <row r="43" spans="1:6" s="26" customFormat="1" ht="24" customHeight="1" x14ac:dyDescent="0.15">
      <c r="A43" s="20" t="s">
        <v>100</v>
      </c>
      <c r="B43" s="21" t="s">
        <v>99</v>
      </c>
      <c r="C43" s="22"/>
      <c r="D43" s="23"/>
      <c r="E43" s="23" t="s">
        <v>130</v>
      </c>
      <c r="F43" s="25" t="s">
        <v>114</v>
      </c>
    </row>
    <row r="44" spans="1:6" ht="50" customHeight="1" x14ac:dyDescent="0.15">
      <c r="A44" s="27" t="s">
        <v>121</v>
      </c>
      <c r="B44" s="28">
        <v>28</v>
      </c>
      <c r="C44" s="31"/>
      <c r="D44" s="28">
        <f t="shared" ref="D44:D47" si="2">B44*C44</f>
        <v>0</v>
      </c>
      <c r="E44" s="37" t="s">
        <v>125</v>
      </c>
      <c r="F44" s="28"/>
    </row>
    <row r="45" spans="1:6" ht="42" customHeight="1" x14ac:dyDescent="0.15">
      <c r="A45" s="27" t="s">
        <v>122</v>
      </c>
      <c r="B45" s="28">
        <v>19</v>
      </c>
      <c r="C45" s="31"/>
      <c r="D45" s="28">
        <f t="shared" si="2"/>
        <v>0</v>
      </c>
      <c r="E45" s="37" t="s">
        <v>125</v>
      </c>
      <c r="F45" s="28"/>
    </row>
    <row r="46" spans="1:6" ht="42" customHeight="1" x14ac:dyDescent="0.15">
      <c r="A46" s="27" t="s">
        <v>123</v>
      </c>
      <c r="B46" s="28">
        <v>34</v>
      </c>
      <c r="C46" s="31"/>
      <c r="D46" s="28">
        <f t="shared" si="2"/>
        <v>0</v>
      </c>
      <c r="E46" s="37" t="s">
        <v>125</v>
      </c>
      <c r="F46" s="28"/>
    </row>
    <row r="47" spans="1:6" ht="42" customHeight="1" x14ac:dyDescent="0.15">
      <c r="A47" s="27" t="s">
        <v>124</v>
      </c>
      <c r="B47" s="28">
        <v>18</v>
      </c>
      <c r="C47" s="31"/>
      <c r="D47" s="28">
        <f t="shared" si="2"/>
        <v>0</v>
      </c>
      <c r="E47" s="37" t="s">
        <v>125</v>
      </c>
      <c r="F47" s="28"/>
    </row>
    <row r="48" spans="1:6" ht="42" customHeight="1" x14ac:dyDescent="0.15">
      <c r="A48" s="27" t="s">
        <v>30</v>
      </c>
      <c r="B48" s="28">
        <v>6</v>
      </c>
      <c r="C48" s="31"/>
      <c r="D48" s="28">
        <f>B48*C48</f>
        <v>0</v>
      </c>
      <c r="E48" s="38"/>
      <c r="F48" s="28"/>
    </row>
    <row r="49" spans="1:6" ht="42" customHeight="1" x14ac:dyDescent="0.15">
      <c r="A49" s="27" t="s">
        <v>31</v>
      </c>
      <c r="B49" s="28">
        <v>5</v>
      </c>
      <c r="C49" s="31"/>
      <c r="D49" s="28">
        <f t="shared" ref="D49:D64" si="3">B49*C49</f>
        <v>0</v>
      </c>
      <c r="E49" s="38"/>
      <c r="F49" s="28"/>
    </row>
    <row r="50" spans="1:6" ht="42" customHeight="1" x14ac:dyDescent="0.15">
      <c r="A50" s="27" t="s">
        <v>32</v>
      </c>
      <c r="B50" s="28">
        <v>10</v>
      </c>
      <c r="C50" s="31"/>
      <c r="D50" s="28">
        <f t="shared" si="3"/>
        <v>0</v>
      </c>
      <c r="E50" s="38"/>
      <c r="F50" s="28"/>
    </row>
    <row r="51" spans="1:6" ht="24" customHeight="1" x14ac:dyDescent="0.15">
      <c r="A51" s="27" t="s">
        <v>33</v>
      </c>
      <c r="B51" s="28">
        <v>6</v>
      </c>
      <c r="C51" s="31"/>
      <c r="D51" s="28">
        <f t="shared" si="3"/>
        <v>0</v>
      </c>
      <c r="E51" s="30"/>
      <c r="F51" s="28"/>
    </row>
    <row r="52" spans="1:6" ht="24" customHeight="1" x14ac:dyDescent="0.15">
      <c r="A52" s="27" t="s">
        <v>34</v>
      </c>
      <c r="B52" s="28">
        <v>15</v>
      </c>
      <c r="C52" s="31"/>
      <c r="D52" s="28">
        <f t="shared" si="3"/>
        <v>0</v>
      </c>
      <c r="E52" s="30"/>
      <c r="F52" s="28"/>
    </row>
    <row r="53" spans="1:6" ht="24" customHeight="1" x14ac:dyDescent="0.15">
      <c r="A53" s="27" t="s">
        <v>35</v>
      </c>
      <c r="B53" s="28">
        <v>10</v>
      </c>
      <c r="C53" s="31"/>
      <c r="D53" s="28">
        <f t="shared" si="3"/>
        <v>0</v>
      </c>
      <c r="E53" s="30"/>
      <c r="F53" s="28"/>
    </row>
    <row r="54" spans="1:6" ht="24" customHeight="1" x14ac:dyDescent="0.15">
      <c r="A54" s="27" t="s">
        <v>36</v>
      </c>
      <c r="B54" s="28">
        <v>10</v>
      </c>
      <c r="C54" s="31"/>
      <c r="D54" s="28">
        <f t="shared" si="3"/>
        <v>0</v>
      </c>
      <c r="E54" s="30"/>
      <c r="F54" s="28"/>
    </row>
    <row r="55" spans="1:6" ht="24" customHeight="1" x14ac:dyDescent="0.15">
      <c r="A55" s="27" t="s">
        <v>37</v>
      </c>
      <c r="B55" s="28">
        <v>10</v>
      </c>
      <c r="C55" s="31"/>
      <c r="D55" s="28">
        <f t="shared" si="3"/>
        <v>0</v>
      </c>
      <c r="E55" s="30"/>
      <c r="F55" s="28"/>
    </row>
    <row r="56" spans="1:6" ht="24" customHeight="1" x14ac:dyDescent="0.15">
      <c r="A56" s="27" t="s">
        <v>38</v>
      </c>
      <c r="B56" s="28">
        <v>12</v>
      </c>
      <c r="C56" s="31"/>
      <c r="D56" s="28">
        <f t="shared" si="3"/>
        <v>0</v>
      </c>
      <c r="E56" s="30"/>
      <c r="F56" s="28"/>
    </row>
    <row r="57" spans="1:6" ht="24" customHeight="1" x14ac:dyDescent="0.15">
      <c r="A57" s="27" t="s">
        <v>39</v>
      </c>
      <c r="B57" s="28">
        <v>12</v>
      </c>
      <c r="C57" s="31"/>
      <c r="D57" s="28">
        <f t="shared" si="3"/>
        <v>0</v>
      </c>
      <c r="E57" s="30"/>
      <c r="F57" s="28"/>
    </row>
    <row r="58" spans="1:6" ht="24" customHeight="1" x14ac:dyDescent="0.15">
      <c r="A58" s="27" t="s">
        <v>40</v>
      </c>
      <c r="B58" s="28">
        <v>12</v>
      </c>
      <c r="C58" s="31"/>
      <c r="D58" s="28">
        <f t="shared" si="3"/>
        <v>0</v>
      </c>
      <c r="E58" s="30"/>
      <c r="F58" s="28"/>
    </row>
    <row r="59" spans="1:6" ht="24" customHeight="1" x14ac:dyDescent="0.15">
      <c r="A59" s="27" t="s">
        <v>41</v>
      </c>
      <c r="B59" s="28">
        <v>18</v>
      </c>
      <c r="C59" s="31"/>
      <c r="D59" s="28">
        <f t="shared" si="3"/>
        <v>0</v>
      </c>
      <c r="E59" s="30"/>
      <c r="F59" s="28"/>
    </row>
    <row r="60" spans="1:6" ht="24" customHeight="1" x14ac:dyDescent="0.15">
      <c r="A60" s="27" t="s">
        <v>42</v>
      </c>
      <c r="B60" s="28">
        <v>20</v>
      </c>
      <c r="C60" s="31"/>
      <c r="D60" s="28">
        <f t="shared" si="3"/>
        <v>0</v>
      </c>
      <c r="E60" s="30"/>
      <c r="F60" s="28"/>
    </row>
    <row r="61" spans="1:6" ht="24" customHeight="1" x14ac:dyDescent="0.15">
      <c r="A61" s="27" t="s">
        <v>43</v>
      </c>
      <c r="B61" s="28">
        <v>18</v>
      </c>
      <c r="C61" s="31"/>
      <c r="D61" s="28">
        <f t="shared" si="3"/>
        <v>0</v>
      </c>
      <c r="E61" s="30"/>
      <c r="F61" s="28"/>
    </row>
    <row r="62" spans="1:6" ht="24" customHeight="1" x14ac:dyDescent="0.15">
      <c r="A62" s="27" t="s">
        <v>44</v>
      </c>
      <c r="B62" s="28">
        <v>5</v>
      </c>
      <c r="C62" s="31"/>
      <c r="D62" s="28">
        <f t="shared" si="3"/>
        <v>0</v>
      </c>
      <c r="E62" s="30"/>
      <c r="F62" s="28"/>
    </row>
    <row r="63" spans="1:6" ht="24" customHeight="1" x14ac:dyDescent="0.15">
      <c r="A63" s="27" t="s">
        <v>45</v>
      </c>
      <c r="B63" s="28">
        <v>10</v>
      </c>
      <c r="C63" s="31"/>
      <c r="D63" s="28">
        <f t="shared" si="3"/>
        <v>0</v>
      </c>
      <c r="E63" s="30"/>
      <c r="F63" s="28"/>
    </row>
    <row r="64" spans="1:6" ht="24" customHeight="1" x14ac:dyDescent="0.15">
      <c r="A64" s="27" t="s">
        <v>46</v>
      </c>
      <c r="B64" s="28">
        <v>10</v>
      </c>
      <c r="C64" s="31"/>
      <c r="D64" s="28">
        <f t="shared" si="3"/>
        <v>0</v>
      </c>
      <c r="E64" s="30"/>
      <c r="F64" s="28"/>
    </row>
    <row r="65" spans="1:6" ht="24" customHeight="1" x14ac:dyDescent="0.15">
      <c r="A65" s="33"/>
      <c r="B65" s="34"/>
      <c r="C65" s="35" t="s">
        <v>117</v>
      </c>
      <c r="D65" s="34">
        <f>SUM(D44:D64)</f>
        <v>0</v>
      </c>
      <c r="E65" s="36"/>
      <c r="F65" s="34"/>
    </row>
    <row r="66" spans="1:6" s="26" customFormat="1" ht="24" customHeight="1" x14ac:dyDescent="0.15">
      <c r="A66" s="20" t="s">
        <v>102</v>
      </c>
      <c r="B66" s="21" t="s">
        <v>101</v>
      </c>
      <c r="C66" s="22"/>
      <c r="D66" s="23"/>
      <c r="E66" s="24"/>
      <c r="F66" s="25" t="s">
        <v>114</v>
      </c>
    </row>
    <row r="67" spans="1:6" ht="24" customHeight="1" x14ac:dyDescent="0.15">
      <c r="A67" s="33" t="s">
        <v>47</v>
      </c>
      <c r="B67" s="28">
        <v>8</v>
      </c>
      <c r="C67" s="31"/>
      <c r="D67" s="28">
        <f>B67*C67</f>
        <v>0</v>
      </c>
      <c r="E67" s="30"/>
      <c r="F67" s="28"/>
    </row>
    <row r="68" spans="1:6" ht="24" customHeight="1" x14ac:dyDescent="0.15">
      <c r="A68" s="33" t="s">
        <v>48</v>
      </c>
      <c r="B68" s="28">
        <v>18</v>
      </c>
      <c r="C68" s="31"/>
      <c r="D68" s="28">
        <f>B68*C68</f>
        <v>0</v>
      </c>
      <c r="E68" s="30"/>
      <c r="F68" s="28"/>
    </row>
    <row r="69" spans="1:6" ht="24" customHeight="1" x14ac:dyDescent="0.15">
      <c r="A69" s="33" t="s">
        <v>49</v>
      </c>
      <c r="B69" s="28">
        <v>18</v>
      </c>
      <c r="C69" s="31"/>
      <c r="D69" s="28">
        <f>B69*C69</f>
        <v>0</v>
      </c>
      <c r="E69" s="30"/>
      <c r="F69" s="28"/>
    </row>
    <row r="70" spans="1:6" ht="24" customHeight="1" x14ac:dyDescent="0.15">
      <c r="A70" s="33"/>
      <c r="B70" s="34"/>
      <c r="C70" s="35" t="s">
        <v>117</v>
      </c>
      <c r="D70" s="34">
        <f>SUM(D67:D69)</f>
        <v>0</v>
      </c>
      <c r="E70" s="36"/>
      <c r="F70" s="34"/>
    </row>
    <row r="71" spans="1:6" s="26" customFormat="1" ht="24" customHeight="1" x14ac:dyDescent="0.15">
      <c r="A71" s="20" t="s">
        <v>104</v>
      </c>
      <c r="B71" s="39" t="s">
        <v>103</v>
      </c>
      <c r="C71" s="22"/>
      <c r="D71" s="23"/>
      <c r="E71" s="24"/>
      <c r="F71" s="25" t="s">
        <v>114</v>
      </c>
    </row>
    <row r="72" spans="1:6" ht="24" customHeight="1" x14ac:dyDescent="0.15">
      <c r="A72" s="33" t="s">
        <v>50</v>
      </c>
      <c r="B72" s="28">
        <v>2.5</v>
      </c>
      <c r="C72" s="31"/>
      <c r="D72" s="28">
        <f>B72*C72</f>
        <v>0</v>
      </c>
      <c r="E72" s="30"/>
      <c r="F72" s="28"/>
    </row>
    <row r="73" spans="1:6" ht="24" customHeight="1" x14ac:dyDescent="0.15">
      <c r="A73" s="33"/>
      <c r="B73" s="34"/>
      <c r="C73" s="35" t="s">
        <v>117</v>
      </c>
      <c r="D73" s="34">
        <f>SUM(D72:D72)</f>
        <v>0</v>
      </c>
      <c r="E73" s="36"/>
      <c r="F73" s="34"/>
    </row>
    <row r="74" spans="1:6" s="26" customFormat="1" ht="24" customHeight="1" x14ac:dyDescent="0.15">
      <c r="A74" s="20" t="s">
        <v>106</v>
      </c>
      <c r="B74" s="21" t="s">
        <v>105</v>
      </c>
      <c r="C74" s="22"/>
      <c r="D74" s="23"/>
      <c r="E74" s="24"/>
      <c r="F74" s="25" t="s">
        <v>114</v>
      </c>
    </row>
    <row r="75" spans="1:6" ht="24" customHeight="1" x14ac:dyDescent="0.15">
      <c r="A75" s="33" t="s">
        <v>51</v>
      </c>
      <c r="B75" s="28">
        <v>1.7</v>
      </c>
      <c r="C75" s="31"/>
      <c r="D75" s="28">
        <f t="shared" ref="D75:D83" si="4">B75*C75</f>
        <v>0</v>
      </c>
      <c r="E75" s="30"/>
      <c r="F75" s="28"/>
    </row>
    <row r="76" spans="1:6" ht="24" customHeight="1" x14ac:dyDescent="0.15">
      <c r="A76" s="33" t="s">
        <v>52</v>
      </c>
      <c r="B76" s="28">
        <v>1.7</v>
      </c>
      <c r="C76" s="31"/>
      <c r="D76" s="28">
        <f t="shared" si="4"/>
        <v>0</v>
      </c>
      <c r="E76" s="30"/>
      <c r="F76" s="28"/>
    </row>
    <row r="77" spans="1:6" ht="24" customHeight="1" x14ac:dyDescent="0.15">
      <c r="A77" s="33" t="s">
        <v>53</v>
      </c>
      <c r="B77" s="28">
        <v>1.7</v>
      </c>
      <c r="C77" s="31"/>
      <c r="D77" s="28">
        <f t="shared" si="4"/>
        <v>0</v>
      </c>
      <c r="E77" s="30"/>
      <c r="F77" s="28"/>
    </row>
    <row r="78" spans="1:6" ht="24" customHeight="1" x14ac:dyDescent="0.15">
      <c r="A78" s="33" t="s">
        <v>54</v>
      </c>
      <c r="B78" s="28">
        <v>2</v>
      </c>
      <c r="C78" s="31"/>
      <c r="D78" s="28">
        <f t="shared" si="4"/>
        <v>0</v>
      </c>
      <c r="E78" s="30"/>
      <c r="F78" s="28"/>
    </row>
    <row r="79" spans="1:6" ht="24" customHeight="1" x14ac:dyDescent="0.15">
      <c r="A79" s="33" t="s">
        <v>55</v>
      </c>
      <c r="B79" s="28">
        <v>5</v>
      </c>
      <c r="C79" s="31"/>
      <c r="D79" s="28">
        <f t="shared" si="4"/>
        <v>0</v>
      </c>
      <c r="E79" s="30"/>
      <c r="F79" s="28"/>
    </row>
    <row r="80" spans="1:6" ht="24" customHeight="1" x14ac:dyDescent="0.15">
      <c r="A80" s="33" t="s">
        <v>56</v>
      </c>
      <c r="B80" s="28">
        <v>5</v>
      </c>
      <c r="C80" s="31"/>
      <c r="D80" s="28">
        <f t="shared" si="4"/>
        <v>0</v>
      </c>
      <c r="E80" s="30"/>
      <c r="F80" s="28"/>
    </row>
    <row r="81" spans="1:6" ht="24" customHeight="1" x14ac:dyDescent="0.15">
      <c r="A81" s="33" t="s">
        <v>57</v>
      </c>
      <c r="B81" s="28">
        <v>26</v>
      </c>
      <c r="C81" s="31"/>
      <c r="D81" s="28">
        <f t="shared" si="4"/>
        <v>0</v>
      </c>
      <c r="E81" s="30"/>
      <c r="F81" s="28"/>
    </row>
    <row r="82" spans="1:6" ht="24" customHeight="1" x14ac:dyDescent="0.15">
      <c r="A82" s="33" t="s">
        <v>58</v>
      </c>
      <c r="B82" s="28">
        <v>3</v>
      </c>
      <c r="C82" s="31"/>
      <c r="D82" s="28">
        <f t="shared" si="4"/>
        <v>0</v>
      </c>
      <c r="E82" s="30"/>
      <c r="F82" s="28"/>
    </row>
    <row r="83" spans="1:6" ht="24" customHeight="1" x14ac:dyDescent="0.15">
      <c r="A83" s="33" t="s">
        <v>59</v>
      </c>
      <c r="B83" s="28">
        <v>2.2000000000000002</v>
      </c>
      <c r="C83" s="31"/>
      <c r="D83" s="28">
        <f t="shared" si="4"/>
        <v>0</v>
      </c>
      <c r="E83" s="30"/>
      <c r="F83" s="28"/>
    </row>
    <row r="84" spans="1:6" ht="24" customHeight="1" x14ac:dyDescent="0.15">
      <c r="A84" s="40"/>
      <c r="B84" s="41"/>
      <c r="C84" s="42" t="s">
        <v>117</v>
      </c>
      <c r="D84" s="34">
        <f>SUM(D75:D83)</f>
        <v>0</v>
      </c>
      <c r="E84" s="43"/>
      <c r="F84" s="41"/>
    </row>
    <row r="85" spans="1:6" s="26" customFormat="1" ht="24" customHeight="1" x14ac:dyDescent="0.15">
      <c r="A85" s="20" t="s">
        <v>108</v>
      </c>
      <c r="B85" s="39" t="s">
        <v>107</v>
      </c>
      <c r="C85" s="22"/>
      <c r="D85" s="23"/>
      <c r="E85" s="44" t="s">
        <v>118</v>
      </c>
      <c r="F85" s="45"/>
    </row>
    <row r="86" spans="1:6" ht="24" customHeight="1" x14ac:dyDescent="0.15">
      <c r="A86" s="33" t="s">
        <v>60</v>
      </c>
      <c r="B86" s="28">
        <v>5</v>
      </c>
      <c r="C86" s="31"/>
      <c r="D86" s="28">
        <f t="shared" ref="D86:D100" si="5">B86*C86</f>
        <v>0</v>
      </c>
      <c r="E86" s="30"/>
      <c r="F86" s="28"/>
    </row>
    <row r="87" spans="1:6" ht="24" customHeight="1" x14ac:dyDescent="0.15">
      <c r="A87" s="33" t="s">
        <v>61</v>
      </c>
      <c r="B87" s="28">
        <v>3.5</v>
      </c>
      <c r="C87" s="31"/>
      <c r="D87" s="28">
        <f t="shared" si="5"/>
        <v>0</v>
      </c>
      <c r="E87" s="30"/>
      <c r="F87" s="28"/>
    </row>
    <row r="88" spans="1:6" ht="24" customHeight="1" x14ac:dyDescent="0.15">
      <c r="A88" s="33" t="s">
        <v>62</v>
      </c>
      <c r="B88" s="28">
        <v>4.5</v>
      </c>
      <c r="C88" s="31"/>
      <c r="D88" s="28">
        <f t="shared" si="5"/>
        <v>0</v>
      </c>
      <c r="E88" s="30"/>
      <c r="F88" s="28"/>
    </row>
    <row r="89" spans="1:6" ht="24" customHeight="1" x14ac:dyDescent="0.15">
      <c r="A89" s="33" t="s">
        <v>63</v>
      </c>
      <c r="B89" s="28">
        <v>5.5</v>
      </c>
      <c r="C89" s="31"/>
      <c r="D89" s="28">
        <f t="shared" si="5"/>
        <v>0</v>
      </c>
      <c r="E89" s="30"/>
      <c r="F89" s="28"/>
    </row>
    <row r="90" spans="1:6" ht="24" customHeight="1" x14ac:dyDescent="0.15">
      <c r="A90" s="33" t="s">
        <v>64</v>
      </c>
      <c r="B90" s="28">
        <v>3.5</v>
      </c>
      <c r="C90" s="31"/>
      <c r="D90" s="28">
        <f t="shared" si="5"/>
        <v>0</v>
      </c>
      <c r="E90" s="30"/>
      <c r="F90" s="28"/>
    </row>
    <row r="91" spans="1:6" ht="24" customHeight="1" x14ac:dyDescent="0.15">
      <c r="A91" s="33" t="s">
        <v>65</v>
      </c>
      <c r="B91" s="28">
        <v>5.5</v>
      </c>
      <c r="C91" s="31"/>
      <c r="D91" s="28">
        <f t="shared" si="5"/>
        <v>0</v>
      </c>
      <c r="E91" s="30"/>
      <c r="F91" s="28"/>
    </row>
    <row r="92" spans="1:6" ht="24" customHeight="1" x14ac:dyDescent="0.15">
      <c r="A92" s="33" t="s">
        <v>66</v>
      </c>
      <c r="B92" s="28">
        <v>5.5</v>
      </c>
      <c r="C92" s="31"/>
      <c r="D92" s="28">
        <f t="shared" si="5"/>
        <v>0</v>
      </c>
      <c r="E92" s="30"/>
      <c r="F92" s="28"/>
    </row>
    <row r="93" spans="1:6" ht="24" customHeight="1" x14ac:dyDescent="0.15">
      <c r="A93" s="33" t="s">
        <v>67</v>
      </c>
      <c r="B93" s="28">
        <v>3.5</v>
      </c>
      <c r="C93" s="31"/>
      <c r="D93" s="28">
        <f t="shared" si="5"/>
        <v>0</v>
      </c>
      <c r="E93" s="30"/>
      <c r="F93" s="28"/>
    </row>
    <row r="94" spans="1:6" ht="24" customHeight="1" x14ac:dyDescent="0.15">
      <c r="A94" s="33" t="s">
        <v>68</v>
      </c>
      <c r="B94" s="28">
        <v>12.5</v>
      </c>
      <c r="C94" s="31"/>
      <c r="D94" s="28">
        <f t="shared" si="5"/>
        <v>0</v>
      </c>
      <c r="E94" s="30"/>
      <c r="F94" s="28"/>
    </row>
    <row r="95" spans="1:6" ht="24" customHeight="1" x14ac:dyDescent="0.15">
      <c r="A95" s="33" t="s">
        <v>69</v>
      </c>
      <c r="B95" s="28">
        <v>15</v>
      </c>
      <c r="C95" s="31"/>
      <c r="D95" s="28">
        <f t="shared" si="5"/>
        <v>0</v>
      </c>
      <c r="E95" s="30"/>
      <c r="F95" s="28"/>
    </row>
    <row r="96" spans="1:6" ht="24" customHeight="1" x14ac:dyDescent="0.15">
      <c r="A96" s="33" t="s">
        <v>70</v>
      </c>
      <c r="B96" s="28">
        <v>3.5</v>
      </c>
      <c r="C96" s="31"/>
      <c r="D96" s="28">
        <f t="shared" si="5"/>
        <v>0</v>
      </c>
      <c r="E96" s="30"/>
      <c r="F96" s="28"/>
    </row>
    <row r="97" spans="1:6" ht="24" customHeight="1" x14ac:dyDescent="0.15">
      <c r="A97" s="33" t="s">
        <v>71</v>
      </c>
      <c r="B97" s="28">
        <v>6.5</v>
      </c>
      <c r="C97" s="31"/>
      <c r="D97" s="28">
        <f t="shared" si="5"/>
        <v>0</v>
      </c>
      <c r="E97" s="30"/>
      <c r="F97" s="28"/>
    </row>
    <row r="98" spans="1:6" ht="24" customHeight="1" x14ac:dyDescent="0.15">
      <c r="A98" s="33" t="s">
        <v>72</v>
      </c>
      <c r="B98" s="28">
        <v>6.5</v>
      </c>
      <c r="C98" s="31"/>
      <c r="D98" s="28">
        <f t="shared" si="5"/>
        <v>0</v>
      </c>
      <c r="E98" s="30"/>
      <c r="F98" s="28"/>
    </row>
    <row r="99" spans="1:6" ht="24" customHeight="1" x14ac:dyDescent="0.15">
      <c r="A99" s="33" t="s">
        <v>73</v>
      </c>
      <c r="B99" s="28">
        <v>18</v>
      </c>
      <c r="C99" s="31"/>
      <c r="D99" s="28">
        <f t="shared" si="5"/>
        <v>0</v>
      </c>
      <c r="E99" s="30"/>
      <c r="F99" s="28"/>
    </row>
    <row r="100" spans="1:6" ht="24" customHeight="1" x14ac:dyDescent="0.15">
      <c r="A100" s="33" t="s">
        <v>74</v>
      </c>
      <c r="B100" s="28">
        <v>3</v>
      </c>
      <c r="C100" s="31"/>
      <c r="D100" s="28">
        <f t="shared" si="5"/>
        <v>0</v>
      </c>
      <c r="E100" s="30"/>
      <c r="F100" s="28"/>
    </row>
    <row r="101" spans="1:6" ht="24" customHeight="1" x14ac:dyDescent="0.15">
      <c r="A101" s="40"/>
      <c r="B101" s="41"/>
      <c r="C101" s="42" t="s">
        <v>117</v>
      </c>
      <c r="D101" s="34">
        <f>SUM(D86:D100)</f>
        <v>0</v>
      </c>
      <c r="E101" s="43"/>
      <c r="F101" s="41"/>
    </row>
    <row r="102" spans="1:6" s="26" customFormat="1" ht="24" customHeight="1" x14ac:dyDescent="0.15">
      <c r="A102" s="20" t="s">
        <v>110</v>
      </c>
      <c r="B102" s="21" t="s">
        <v>109</v>
      </c>
      <c r="C102" s="22"/>
      <c r="D102" s="23"/>
      <c r="E102" s="24"/>
      <c r="F102" s="25" t="s">
        <v>114</v>
      </c>
    </row>
    <row r="103" spans="1:6" ht="24" customHeight="1" x14ac:dyDescent="0.15">
      <c r="A103" s="33" t="s">
        <v>75</v>
      </c>
      <c r="B103" s="28">
        <v>3.5</v>
      </c>
      <c r="C103" s="31"/>
      <c r="D103" s="28">
        <f t="shared" ref="D103:D115" si="6">B103*C103</f>
        <v>0</v>
      </c>
      <c r="E103" s="30"/>
      <c r="F103" s="28">
        <f>B103</f>
        <v>3.5</v>
      </c>
    </row>
    <row r="104" spans="1:6" ht="24" customHeight="1" x14ac:dyDescent="0.15">
      <c r="A104" s="33" t="s">
        <v>76</v>
      </c>
      <c r="B104" s="28">
        <v>3.5</v>
      </c>
      <c r="C104" s="31"/>
      <c r="D104" s="28">
        <f t="shared" si="6"/>
        <v>0</v>
      </c>
      <c r="E104" s="30"/>
      <c r="F104" s="28">
        <f t="shared" ref="F104:F105" si="7">B104</f>
        <v>3.5</v>
      </c>
    </row>
    <row r="105" spans="1:6" ht="24" customHeight="1" x14ac:dyDescent="0.15">
      <c r="A105" s="33" t="s">
        <v>77</v>
      </c>
      <c r="B105" s="28">
        <v>3.5</v>
      </c>
      <c r="C105" s="31"/>
      <c r="D105" s="28">
        <f t="shared" si="6"/>
        <v>0</v>
      </c>
      <c r="E105" s="30"/>
      <c r="F105" s="28">
        <f t="shared" si="7"/>
        <v>3.5</v>
      </c>
    </row>
    <row r="106" spans="1:6" ht="24" customHeight="1" x14ac:dyDescent="0.15">
      <c r="A106" s="33" t="s">
        <v>78</v>
      </c>
      <c r="B106" s="28">
        <v>3.9</v>
      </c>
      <c r="C106" s="31"/>
      <c r="D106" s="28">
        <f t="shared" si="6"/>
        <v>0</v>
      </c>
      <c r="E106" s="30"/>
      <c r="F106" s="28">
        <f>B106/0.4</f>
        <v>9.75</v>
      </c>
    </row>
    <row r="107" spans="1:6" ht="24" customHeight="1" x14ac:dyDescent="0.15">
      <c r="A107" s="33" t="s">
        <v>79</v>
      </c>
      <c r="B107" s="28">
        <v>3.9</v>
      </c>
      <c r="C107" s="31"/>
      <c r="D107" s="28">
        <f t="shared" si="6"/>
        <v>0</v>
      </c>
      <c r="E107" s="30"/>
      <c r="F107" s="28">
        <f>B107/0.4</f>
        <v>9.75</v>
      </c>
    </row>
    <row r="108" spans="1:6" ht="24" customHeight="1" x14ac:dyDescent="0.15">
      <c r="A108" s="33" t="s">
        <v>80</v>
      </c>
      <c r="B108" s="28">
        <v>3.9</v>
      </c>
      <c r="C108" s="31"/>
      <c r="D108" s="28">
        <f t="shared" si="6"/>
        <v>0</v>
      </c>
      <c r="E108" s="30"/>
      <c r="F108" s="28">
        <f>B108/0.4</f>
        <v>9.75</v>
      </c>
    </row>
    <row r="109" spans="1:6" ht="24" customHeight="1" x14ac:dyDescent="0.15">
      <c r="A109" s="33" t="s">
        <v>81</v>
      </c>
      <c r="B109" s="28">
        <v>3.9</v>
      </c>
      <c r="C109" s="31"/>
      <c r="D109" s="28">
        <f t="shared" si="6"/>
        <v>0</v>
      </c>
      <c r="E109" s="30"/>
      <c r="F109" s="28">
        <f>B109/0.4</f>
        <v>9.75</v>
      </c>
    </row>
    <row r="110" spans="1:6" ht="24" customHeight="1" x14ac:dyDescent="0.15">
      <c r="A110" s="33" t="s">
        <v>82</v>
      </c>
      <c r="B110" s="28">
        <v>4.5</v>
      </c>
      <c r="C110" s="31"/>
      <c r="D110" s="28">
        <f t="shared" si="6"/>
        <v>0</v>
      </c>
      <c r="E110" s="30"/>
      <c r="F110" s="28">
        <f>B110/0.7</f>
        <v>6.4285714285714288</v>
      </c>
    </row>
    <row r="111" spans="1:6" ht="24" customHeight="1" x14ac:dyDescent="0.15">
      <c r="A111" s="33" t="s">
        <v>83</v>
      </c>
      <c r="B111" s="28">
        <v>5</v>
      </c>
      <c r="C111" s="31"/>
      <c r="D111" s="28">
        <f t="shared" si="6"/>
        <v>0</v>
      </c>
      <c r="E111" s="30"/>
      <c r="F111" s="28">
        <f>B111/0.7</f>
        <v>7.1428571428571432</v>
      </c>
    </row>
    <row r="112" spans="1:6" ht="24" customHeight="1" x14ac:dyDescent="0.15">
      <c r="A112" s="33" t="s">
        <v>84</v>
      </c>
      <c r="B112" s="28">
        <v>5</v>
      </c>
      <c r="C112" s="31"/>
      <c r="D112" s="28">
        <f t="shared" si="6"/>
        <v>0</v>
      </c>
      <c r="E112" s="30"/>
      <c r="F112" s="28">
        <f>B112/0.7</f>
        <v>7.1428571428571432</v>
      </c>
    </row>
    <row r="113" spans="1:6" ht="24" customHeight="1" x14ac:dyDescent="0.15">
      <c r="A113" s="33" t="s">
        <v>85</v>
      </c>
      <c r="B113" s="28">
        <v>5</v>
      </c>
      <c r="C113" s="31"/>
      <c r="D113" s="28">
        <f t="shared" si="6"/>
        <v>0</v>
      </c>
      <c r="E113" s="30"/>
      <c r="F113" s="28">
        <f>B113/0.7</f>
        <v>7.1428571428571432</v>
      </c>
    </row>
    <row r="114" spans="1:6" ht="24" customHeight="1" x14ac:dyDescent="0.15">
      <c r="A114" s="33" t="s">
        <v>86</v>
      </c>
      <c r="B114" s="28">
        <v>3.5</v>
      </c>
      <c r="C114" s="31"/>
      <c r="D114" s="28">
        <f t="shared" si="6"/>
        <v>0</v>
      </c>
      <c r="E114" s="30"/>
      <c r="F114" s="28">
        <f>B114/0.35</f>
        <v>10</v>
      </c>
    </row>
    <row r="115" spans="1:6" ht="24" customHeight="1" x14ac:dyDescent="0.15">
      <c r="A115" s="33" t="s">
        <v>87</v>
      </c>
      <c r="B115" s="28">
        <v>5</v>
      </c>
      <c r="C115" s="31"/>
      <c r="D115" s="28">
        <f t="shared" si="6"/>
        <v>0</v>
      </c>
      <c r="E115" s="30"/>
      <c r="F115" s="28">
        <f>B115/0.7</f>
        <v>7.1428571428571432</v>
      </c>
    </row>
    <row r="116" spans="1:6" ht="24" customHeight="1" x14ac:dyDescent="0.15">
      <c r="A116" s="40"/>
      <c r="B116" s="41"/>
      <c r="C116" s="42" t="s">
        <v>117</v>
      </c>
      <c r="D116" s="34">
        <f>SUM(D103:D115)</f>
        <v>0</v>
      </c>
      <c r="E116" s="43"/>
      <c r="F116" s="41"/>
    </row>
    <row r="117" spans="1:6" s="26" customFormat="1" ht="24" customHeight="1" x14ac:dyDescent="0.15">
      <c r="A117" s="20" t="s">
        <v>112</v>
      </c>
      <c r="B117" s="46" t="s">
        <v>111</v>
      </c>
      <c r="C117" s="22"/>
      <c r="D117" s="23"/>
      <c r="E117" s="23" t="s">
        <v>131</v>
      </c>
      <c r="F117" s="23"/>
    </row>
    <row r="118" spans="1:6" ht="24" customHeight="1" x14ac:dyDescent="0.15">
      <c r="A118" s="27" t="s">
        <v>88</v>
      </c>
      <c r="B118" s="28">
        <v>6</v>
      </c>
      <c r="C118" s="31"/>
      <c r="D118" s="28">
        <f t="shared" ref="D118:D124" si="8">B118*C118</f>
        <v>0</v>
      </c>
      <c r="E118" s="30"/>
      <c r="F118" s="28"/>
    </row>
    <row r="119" spans="1:6" ht="24" customHeight="1" x14ac:dyDescent="0.15">
      <c r="A119" s="27" t="s">
        <v>89</v>
      </c>
      <c r="B119" s="28">
        <v>6</v>
      </c>
      <c r="C119" s="31"/>
      <c r="D119" s="28">
        <f t="shared" si="8"/>
        <v>0</v>
      </c>
      <c r="E119" s="30"/>
      <c r="F119" s="28"/>
    </row>
    <row r="120" spans="1:6" ht="24" customHeight="1" x14ac:dyDescent="0.15">
      <c r="A120" s="27" t="s">
        <v>90</v>
      </c>
      <c r="B120" s="28">
        <v>6</v>
      </c>
      <c r="C120" s="31"/>
      <c r="D120" s="28">
        <f t="shared" si="8"/>
        <v>0</v>
      </c>
      <c r="E120" s="30"/>
      <c r="F120" s="28"/>
    </row>
    <row r="121" spans="1:6" ht="24" customHeight="1" x14ac:dyDescent="0.15">
      <c r="A121" s="27" t="s">
        <v>91</v>
      </c>
      <c r="B121" s="28">
        <v>6</v>
      </c>
      <c r="C121" s="31"/>
      <c r="D121" s="28">
        <f t="shared" si="8"/>
        <v>0</v>
      </c>
      <c r="E121" s="30"/>
      <c r="F121" s="28"/>
    </row>
    <row r="122" spans="1:6" ht="24" customHeight="1" x14ac:dyDescent="0.15">
      <c r="A122" s="27" t="s">
        <v>92</v>
      </c>
      <c r="B122" s="28">
        <v>6</v>
      </c>
      <c r="C122" s="31"/>
      <c r="D122" s="28">
        <f t="shared" si="8"/>
        <v>0</v>
      </c>
      <c r="E122" s="30"/>
      <c r="F122" s="28"/>
    </row>
    <row r="123" spans="1:6" ht="24" customHeight="1" x14ac:dyDescent="0.15">
      <c r="A123" s="27" t="s">
        <v>93</v>
      </c>
      <c r="B123" s="28">
        <v>5</v>
      </c>
      <c r="C123" s="31"/>
      <c r="D123" s="28">
        <f t="shared" si="8"/>
        <v>0</v>
      </c>
      <c r="E123" s="30"/>
      <c r="F123" s="28"/>
    </row>
    <row r="124" spans="1:6" ht="24" customHeight="1" x14ac:dyDescent="0.15">
      <c r="A124" s="27" t="s">
        <v>94</v>
      </c>
      <c r="B124" s="28">
        <v>17</v>
      </c>
      <c r="C124" s="31"/>
      <c r="D124" s="28">
        <f t="shared" si="8"/>
        <v>0</v>
      </c>
      <c r="E124" s="30"/>
      <c r="F124" s="28"/>
    </row>
    <row r="125" spans="1:6" ht="24" customHeight="1" x14ac:dyDescent="0.15">
      <c r="A125" s="40"/>
      <c r="B125" s="41"/>
      <c r="C125" s="42" t="s">
        <v>117</v>
      </c>
      <c r="D125" s="34">
        <f>SUM(D118:D124)</f>
        <v>0</v>
      </c>
      <c r="E125" s="43"/>
      <c r="F125" s="41"/>
    </row>
  </sheetData>
  <sheetProtection selectLockedCells="1"/>
  <hyperlinks>
    <hyperlink ref="E43" r:id="rId1" xr:uid="{4345D9CD-9D67-4545-B408-2CF5D3F11D03}"/>
    <hyperlink ref="E117" r:id="rId2" xr:uid="{B1D101A7-9224-3546-A5BA-47D8A10C0729}"/>
    <hyperlink ref="E4" r:id="rId3" xr:uid="{ACFCAFF2-6267-7143-B95F-68FCCF005313}"/>
    <hyperlink ref="E44" r:id="rId4" xr:uid="{F211D510-3A04-0145-AE22-917E0688CC3B}"/>
    <hyperlink ref="E45" r:id="rId5" xr:uid="{13A073D5-873E-FD4E-8BE6-D73066F2CFF8}"/>
    <hyperlink ref="E46:E47" r:id="rId6" display="Détails et photos" xr:uid="{27F8DAB3-C479-D044-BF49-071CC245A20C}"/>
    <hyperlink ref="E46" r:id="rId7" xr:uid="{608B537C-7474-8142-B485-C0C829267DEB}"/>
    <hyperlink ref="E47" r:id="rId8" xr:uid="{AB50E28F-C134-7142-A2E1-05B98C2DC213}"/>
  </hyperlinks>
  <pageMargins left="0.7" right="0.7" top="0.75" bottom="0.75" header="0.3" footer="0.3"/>
  <pageSetup scale="35" fitToHeight="2" orientation="portrait"/>
  <headerFooter>
    <oddFooter>&amp;C&amp;"Helvetica Neue,Regular"&amp;12&amp;K000000&amp;P</oddFooter>
  </headerFooter>
  <rowBreaks count="1" manualBreakCount="1">
    <brk id="65" max="16383" man="1"/>
  </rowBreaks>
  <ignoredErrors>
    <ignoredError sqref="F1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20052-9085-DE49-8030-48A2339A5805}">
  <dimension ref="A1:F125"/>
  <sheetViews>
    <sheetView showGridLines="0" zoomScale="75" zoomScaleNormal="75" workbookViewId="0">
      <pane ySplit="8" topLeftCell="A9" activePane="bottomLeft" state="frozenSplit"/>
      <selection pane="bottomLeft"/>
    </sheetView>
  </sheetViews>
  <sheetFormatPr baseColWidth="10" defaultColWidth="16.33203125" defaultRowHeight="24" customHeight="1" x14ac:dyDescent="0.15"/>
  <cols>
    <col min="1" max="1" width="100.83203125" style="5" customWidth="1"/>
    <col min="2" max="2" width="25.83203125" style="47" customWidth="1"/>
    <col min="3" max="3" width="25.83203125" style="48" customWidth="1"/>
    <col min="4" max="4" width="25.83203125" style="47" customWidth="1"/>
    <col min="5" max="5" width="25.83203125" style="49" customWidth="1"/>
    <col min="6" max="6" width="25.83203125" style="47" customWidth="1"/>
    <col min="7" max="7" width="16.33203125" style="5" customWidth="1"/>
    <col min="8" max="16384" width="16.33203125" style="5"/>
  </cols>
  <sheetData>
    <row r="1" spans="1:6" s="54" customFormat="1" ht="40" customHeight="1" x14ac:dyDescent="0.15">
      <c r="A1" s="1" t="s">
        <v>115</v>
      </c>
      <c r="B1" s="2"/>
      <c r="C1" s="2"/>
      <c r="E1" s="2"/>
      <c r="F1" s="3" t="e" vm="1">
        <v>#VALUE!</v>
      </c>
    </row>
    <row r="2" spans="1:6" ht="24" customHeight="1" x14ac:dyDescent="0.15">
      <c r="A2" s="7" t="s">
        <v>128</v>
      </c>
      <c r="B2" s="4"/>
      <c r="C2" s="4"/>
      <c r="D2" s="6"/>
      <c r="E2" s="4"/>
      <c r="F2" s="8"/>
    </row>
    <row r="3" spans="1:6" ht="24" customHeight="1" x14ac:dyDescent="0.15">
      <c r="A3" s="7" t="s">
        <v>129</v>
      </c>
      <c r="B3" s="4"/>
      <c r="C3" s="4"/>
      <c r="D3" s="6"/>
      <c r="E3" s="4"/>
      <c r="F3" s="8"/>
    </row>
    <row r="4" spans="1:6" ht="24" customHeight="1" x14ac:dyDescent="0.15">
      <c r="A4" s="7" t="s">
        <v>126</v>
      </c>
      <c r="B4" s="4"/>
      <c r="C4" s="4"/>
      <c r="D4" s="9"/>
      <c r="E4" s="56" t="s">
        <v>127</v>
      </c>
      <c r="F4" s="8"/>
    </row>
    <row r="5" spans="1:6" ht="24" customHeight="1" x14ac:dyDescent="0.15">
      <c r="A5" s="7" t="s">
        <v>114</v>
      </c>
      <c r="B5" s="4"/>
      <c r="C5" s="4"/>
      <c r="D5" s="6"/>
      <c r="E5" s="4"/>
      <c r="F5" s="8"/>
    </row>
    <row r="6" spans="1:6" ht="40" customHeight="1" x14ac:dyDescent="0.15">
      <c r="A6" s="10"/>
      <c r="B6" s="55" t="s">
        <v>119</v>
      </c>
      <c r="C6" s="11" t="s">
        <v>114</v>
      </c>
      <c r="D6" s="12"/>
      <c r="E6" s="13"/>
      <c r="F6" s="14"/>
    </row>
    <row r="7" spans="1:6" s="26" customFormat="1" ht="24" customHeight="1" x14ac:dyDescent="0.15">
      <c r="A7" s="15"/>
      <c r="B7" s="16" t="s">
        <v>116</v>
      </c>
      <c r="C7" s="17" t="s">
        <v>0</v>
      </c>
      <c r="D7" s="16" t="s">
        <v>1</v>
      </c>
      <c r="E7" s="18" t="s">
        <v>134</v>
      </c>
      <c r="F7" s="16" t="s">
        <v>132</v>
      </c>
    </row>
    <row r="8" spans="1:6" s="53" customFormat="1" ht="24" customHeight="1" x14ac:dyDescent="0.15">
      <c r="A8" s="51" t="s">
        <v>114</v>
      </c>
      <c r="B8" s="52"/>
      <c r="C8" s="19" t="s">
        <v>136</v>
      </c>
      <c r="D8" s="57">
        <f>D25+D42+D65+D70+D73+D84+D101+D116+D125</f>
        <v>85.4</v>
      </c>
      <c r="E8" s="50" t="s">
        <v>135</v>
      </c>
      <c r="F8" s="52" t="s">
        <v>133</v>
      </c>
    </row>
    <row r="9" spans="1:6" s="26" customFormat="1" ht="24" customHeight="1" x14ac:dyDescent="0.15">
      <c r="A9" s="20" t="s">
        <v>96</v>
      </c>
      <c r="B9" s="21" t="s">
        <v>95</v>
      </c>
      <c r="C9" s="22"/>
      <c r="D9" s="23"/>
      <c r="E9" s="24"/>
      <c r="F9" s="25" t="s">
        <v>114</v>
      </c>
    </row>
    <row r="10" spans="1:6" ht="24" customHeight="1" x14ac:dyDescent="0.15">
      <c r="A10" s="27" t="s">
        <v>2</v>
      </c>
      <c r="B10" s="28" t="s">
        <v>113</v>
      </c>
      <c r="C10" s="29"/>
      <c r="D10" s="28"/>
      <c r="E10" s="30"/>
      <c r="F10" s="28"/>
    </row>
    <row r="11" spans="1:6" ht="24" customHeight="1" x14ac:dyDescent="0.15">
      <c r="A11" s="27" t="s">
        <v>3</v>
      </c>
      <c r="B11" s="28" t="s">
        <v>113</v>
      </c>
      <c r="C11" s="29"/>
      <c r="D11" s="28"/>
      <c r="E11" s="30"/>
      <c r="F11" s="28"/>
    </row>
    <row r="12" spans="1:6" ht="24" customHeight="1" x14ac:dyDescent="0.15">
      <c r="A12" s="27" t="s">
        <v>4</v>
      </c>
      <c r="B12" s="28">
        <v>3</v>
      </c>
      <c r="C12" s="31"/>
      <c r="D12" s="28">
        <f>B12*C12</f>
        <v>0</v>
      </c>
      <c r="E12" s="30"/>
      <c r="F12" s="28"/>
    </row>
    <row r="13" spans="1:6" ht="24" customHeight="1" x14ac:dyDescent="0.15">
      <c r="A13" s="27" t="s">
        <v>5</v>
      </c>
      <c r="B13" s="28">
        <v>3.8</v>
      </c>
      <c r="C13" s="31"/>
      <c r="D13" s="28">
        <f>B13*C13</f>
        <v>0</v>
      </c>
      <c r="E13" s="30"/>
      <c r="F13" s="28"/>
    </row>
    <row r="14" spans="1:6" ht="24" customHeight="1" x14ac:dyDescent="0.15">
      <c r="A14" s="27" t="s">
        <v>6</v>
      </c>
      <c r="B14" s="28" t="s">
        <v>113</v>
      </c>
      <c r="C14" s="29"/>
      <c r="D14" s="28"/>
      <c r="E14" s="30"/>
      <c r="F14" s="28"/>
    </row>
    <row r="15" spans="1:6" ht="24" customHeight="1" x14ac:dyDescent="0.15">
      <c r="A15" s="27" t="s">
        <v>7</v>
      </c>
      <c r="B15" s="28">
        <v>5.9</v>
      </c>
      <c r="C15" s="31"/>
      <c r="D15" s="28">
        <f t="shared" ref="D15:D24" si="0">B15*C15</f>
        <v>0</v>
      </c>
      <c r="E15" s="30"/>
      <c r="F15" s="28"/>
    </row>
    <row r="16" spans="1:6" ht="24" customHeight="1" x14ac:dyDescent="0.15">
      <c r="A16" s="27" t="s">
        <v>8</v>
      </c>
      <c r="B16" s="28">
        <v>4</v>
      </c>
      <c r="C16" s="31">
        <v>2</v>
      </c>
      <c r="D16" s="28">
        <f t="shared" si="0"/>
        <v>8</v>
      </c>
      <c r="E16" s="30"/>
      <c r="F16" s="28"/>
    </row>
    <row r="17" spans="1:6" ht="24" customHeight="1" x14ac:dyDescent="0.15">
      <c r="A17" s="27" t="s">
        <v>9</v>
      </c>
      <c r="B17" s="28">
        <v>8.5</v>
      </c>
      <c r="C17" s="31"/>
      <c r="D17" s="28">
        <f t="shared" si="0"/>
        <v>0</v>
      </c>
      <c r="E17" s="30"/>
      <c r="F17" s="28"/>
    </row>
    <row r="18" spans="1:6" ht="24" customHeight="1" x14ac:dyDescent="0.15">
      <c r="A18" s="27" t="s">
        <v>10</v>
      </c>
      <c r="B18" s="28">
        <v>4.5</v>
      </c>
      <c r="C18" s="31"/>
      <c r="D18" s="28">
        <f t="shared" si="0"/>
        <v>0</v>
      </c>
      <c r="E18" s="30"/>
      <c r="F18" s="28"/>
    </row>
    <row r="19" spans="1:6" ht="24" customHeight="1" x14ac:dyDescent="0.15">
      <c r="A19" s="27" t="s">
        <v>11</v>
      </c>
      <c r="B19" s="28">
        <v>4.5</v>
      </c>
      <c r="C19" s="31"/>
      <c r="D19" s="28">
        <f t="shared" si="0"/>
        <v>0</v>
      </c>
      <c r="E19" s="30"/>
      <c r="F19" s="28"/>
    </row>
    <row r="20" spans="1:6" ht="24" customHeight="1" x14ac:dyDescent="0.15">
      <c r="A20" s="27" t="s">
        <v>12</v>
      </c>
      <c r="B20" s="28">
        <v>2.2000000000000002</v>
      </c>
      <c r="C20" s="32"/>
      <c r="D20" s="28">
        <f t="shared" si="0"/>
        <v>0</v>
      </c>
      <c r="E20" s="30"/>
      <c r="F20" s="28"/>
    </row>
    <row r="21" spans="1:6" ht="24" customHeight="1" x14ac:dyDescent="0.15">
      <c r="A21" s="27" t="s">
        <v>13</v>
      </c>
      <c r="B21" s="28">
        <v>2.9</v>
      </c>
      <c r="C21" s="32"/>
      <c r="D21" s="28">
        <f t="shared" si="0"/>
        <v>0</v>
      </c>
      <c r="E21" s="30"/>
      <c r="F21" s="28"/>
    </row>
    <row r="22" spans="1:6" ht="24" customHeight="1" x14ac:dyDescent="0.15">
      <c r="A22" s="27" t="s">
        <v>14</v>
      </c>
      <c r="B22" s="28">
        <v>2.6</v>
      </c>
      <c r="C22" s="32"/>
      <c r="D22" s="28">
        <f t="shared" si="0"/>
        <v>0</v>
      </c>
      <c r="E22" s="30"/>
      <c r="F22" s="28"/>
    </row>
    <row r="23" spans="1:6" ht="24" customHeight="1" x14ac:dyDescent="0.15">
      <c r="A23" s="27" t="s">
        <v>15</v>
      </c>
      <c r="B23" s="28">
        <v>2.9</v>
      </c>
      <c r="C23" s="32"/>
      <c r="D23" s="28">
        <f t="shared" si="0"/>
        <v>0</v>
      </c>
      <c r="E23" s="30"/>
      <c r="F23" s="28"/>
    </row>
    <row r="24" spans="1:6" ht="24" customHeight="1" x14ac:dyDescent="0.15">
      <c r="A24" s="27" t="s">
        <v>16</v>
      </c>
      <c r="B24" s="28">
        <v>2.7</v>
      </c>
      <c r="C24" s="32"/>
      <c r="D24" s="28">
        <f t="shared" si="0"/>
        <v>0</v>
      </c>
      <c r="E24" s="30"/>
      <c r="F24" s="28"/>
    </row>
    <row r="25" spans="1:6" ht="24" customHeight="1" x14ac:dyDescent="0.15">
      <c r="A25" s="33" t="s">
        <v>114</v>
      </c>
      <c r="B25" s="34"/>
      <c r="C25" s="35" t="s">
        <v>117</v>
      </c>
      <c r="D25" s="34">
        <f>SUM(D10:D24)</f>
        <v>8</v>
      </c>
      <c r="E25" s="36"/>
      <c r="F25" s="34"/>
    </row>
    <row r="26" spans="1:6" s="26" customFormat="1" ht="24" customHeight="1" x14ac:dyDescent="0.15">
      <c r="A26" s="20" t="s">
        <v>98</v>
      </c>
      <c r="B26" s="21" t="s">
        <v>97</v>
      </c>
      <c r="C26" s="22"/>
      <c r="D26" s="23"/>
      <c r="E26" s="24"/>
      <c r="F26" s="25" t="s">
        <v>114</v>
      </c>
    </row>
    <row r="27" spans="1:6" ht="24" customHeight="1" x14ac:dyDescent="0.15">
      <c r="A27" s="33" t="s">
        <v>13</v>
      </c>
      <c r="B27" s="28">
        <v>2.7</v>
      </c>
      <c r="C27" s="32"/>
      <c r="D27" s="28">
        <f t="shared" ref="D27:D41" si="1">B27*C27</f>
        <v>0</v>
      </c>
      <c r="E27" s="30"/>
      <c r="F27" s="28"/>
    </row>
    <row r="28" spans="1:6" ht="24" customHeight="1" x14ac:dyDescent="0.15">
      <c r="A28" s="33" t="s">
        <v>17</v>
      </c>
      <c r="B28" s="28">
        <v>1.2</v>
      </c>
      <c r="C28" s="31">
        <v>1</v>
      </c>
      <c r="D28" s="28">
        <f t="shared" si="1"/>
        <v>1.2</v>
      </c>
      <c r="E28" s="30"/>
      <c r="F28" s="28"/>
    </row>
    <row r="29" spans="1:6" ht="24" customHeight="1" x14ac:dyDescent="0.15">
      <c r="A29" s="33" t="s">
        <v>18</v>
      </c>
      <c r="B29" s="28">
        <v>2</v>
      </c>
      <c r="C29" s="31">
        <v>1</v>
      </c>
      <c r="D29" s="28">
        <f t="shared" si="1"/>
        <v>2</v>
      </c>
      <c r="E29" s="30"/>
      <c r="F29" s="28"/>
    </row>
    <row r="30" spans="1:6" ht="24" customHeight="1" x14ac:dyDescent="0.15">
      <c r="A30" s="33" t="s">
        <v>19</v>
      </c>
      <c r="B30" s="28">
        <v>12</v>
      </c>
      <c r="C30" s="32"/>
      <c r="D30" s="28">
        <f t="shared" si="1"/>
        <v>0</v>
      </c>
      <c r="E30" s="30"/>
      <c r="F30" s="28"/>
    </row>
    <row r="31" spans="1:6" ht="24" customHeight="1" x14ac:dyDescent="0.15">
      <c r="A31" s="33" t="s">
        <v>20</v>
      </c>
      <c r="B31" s="28">
        <v>8</v>
      </c>
      <c r="C31" s="32"/>
      <c r="D31" s="28">
        <f t="shared" si="1"/>
        <v>0</v>
      </c>
      <c r="E31" s="30"/>
      <c r="F31" s="28"/>
    </row>
    <row r="32" spans="1:6" ht="24" customHeight="1" x14ac:dyDescent="0.15">
      <c r="A32" s="33" t="s">
        <v>21</v>
      </c>
      <c r="B32" s="28">
        <v>5.6</v>
      </c>
      <c r="C32" s="32"/>
      <c r="D32" s="28">
        <f t="shared" si="1"/>
        <v>0</v>
      </c>
      <c r="E32" s="30"/>
      <c r="F32" s="28"/>
    </row>
    <row r="33" spans="1:6" ht="24" customHeight="1" x14ac:dyDescent="0.15">
      <c r="A33" s="33" t="s">
        <v>22</v>
      </c>
      <c r="B33" s="28">
        <v>2.6</v>
      </c>
      <c r="C33" s="32"/>
      <c r="D33" s="28">
        <f t="shared" si="1"/>
        <v>0</v>
      </c>
      <c r="E33" s="30"/>
      <c r="F33" s="28"/>
    </row>
    <row r="34" spans="1:6" ht="24" customHeight="1" x14ac:dyDescent="0.15">
      <c r="A34" s="33" t="s">
        <v>23</v>
      </c>
      <c r="B34" s="28">
        <v>2.9</v>
      </c>
      <c r="C34" s="32">
        <v>1</v>
      </c>
      <c r="D34" s="28">
        <f t="shared" si="1"/>
        <v>2.9</v>
      </c>
      <c r="E34" s="30"/>
      <c r="F34" s="28"/>
    </row>
    <row r="35" spans="1:6" ht="24" customHeight="1" x14ac:dyDescent="0.15">
      <c r="A35" s="33" t="s">
        <v>24</v>
      </c>
      <c r="B35" s="28">
        <v>5.2</v>
      </c>
      <c r="C35" s="32">
        <v>0.5</v>
      </c>
      <c r="D35" s="28">
        <f t="shared" si="1"/>
        <v>2.6</v>
      </c>
      <c r="E35" s="30"/>
      <c r="F35" s="28"/>
    </row>
    <row r="36" spans="1:6" ht="24" customHeight="1" x14ac:dyDescent="0.15">
      <c r="A36" s="33" t="s">
        <v>25</v>
      </c>
      <c r="B36" s="28">
        <v>3</v>
      </c>
      <c r="C36" s="31"/>
      <c r="D36" s="28">
        <f t="shared" si="1"/>
        <v>0</v>
      </c>
      <c r="E36" s="30"/>
      <c r="F36" s="28"/>
    </row>
    <row r="37" spans="1:6" ht="24" customHeight="1" x14ac:dyDescent="0.15">
      <c r="A37" s="33" t="s">
        <v>15</v>
      </c>
      <c r="B37" s="28">
        <v>3.2</v>
      </c>
      <c r="C37" s="32"/>
      <c r="D37" s="28">
        <f t="shared" si="1"/>
        <v>0</v>
      </c>
      <c r="E37" s="30"/>
      <c r="F37" s="28"/>
    </row>
    <row r="38" spans="1:6" ht="24" customHeight="1" x14ac:dyDescent="0.15">
      <c r="A38" s="33" t="s">
        <v>26</v>
      </c>
      <c r="B38" s="28">
        <v>3</v>
      </c>
      <c r="C38" s="32"/>
      <c r="D38" s="28">
        <f t="shared" si="1"/>
        <v>0</v>
      </c>
      <c r="E38" s="30"/>
      <c r="F38" s="28"/>
    </row>
    <row r="39" spans="1:6" ht="24" customHeight="1" x14ac:dyDescent="0.15">
      <c r="A39" s="33" t="s">
        <v>27</v>
      </c>
      <c r="B39" s="28">
        <v>1.5</v>
      </c>
      <c r="C39" s="31"/>
      <c r="D39" s="28">
        <f t="shared" si="1"/>
        <v>0</v>
      </c>
      <c r="E39" s="30"/>
      <c r="F39" s="28"/>
    </row>
    <row r="40" spans="1:6" ht="24" customHeight="1" x14ac:dyDescent="0.15">
      <c r="A40" s="33" t="s">
        <v>28</v>
      </c>
      <c r="B40" s="28">
        <v>2</v>
      </c>
      <c r="C40" s="31"/>
      <c r="D40" s="28">
        <f t="shared" si="1"/>
        <v>0</v>
      </c>
      <c r="E40" s="30"/>
      <c r="F40" s="28"/>
    </row>
    <row r="41" spans="1:6" ht="24" customHeight="1" x14ac:dyDescent="0.15">
      <c r="A41" s="33" t="s">
        <v>29</v>
      </c>
      <c r="B41" s="28">
        <v>5.5</v>
      </c>
      <c r="C41" s="31">
        <v>1</v>
      </c>
      <c r="D41" s="28">
        <f t="shared" si="1"/>
        <v>5.5</v>
      </c>
      <c r="E41" s="30"/>
      <c r="F41" s="28"/>
    </row>
    <row r="42" spans="1:6" ht="24" customHeight="1" x14ac:dyDescent="0.15">
      <c r="A42" s="33"/>
      <c r="B42" s="34"/>
      <c r="C42" s="35" t="s">
        <v>117</v>
      </c>
      <c r="D42" s="34">
        <f>SUM(D27:D41)</f>
        <v>14.2</v>
      </c>
      <c r="E42" s="36"/>
      <c r="F42" s="34"/>
    </row>
    <row r="43" spans="1:6" s="26" customFormat="1" ht="24" customHeight="1" x14ac:dyDescent="0.15">
      <c r="A43" s="20" t="s">
        <v>100</v>
      </c>
      <c r="B43" s="21" t="s">
        <v>99</v>
      </c>
      <c r="C43" s="22"/>
      <c r="D43" s="23"/>
      <c r="E43" s="23" t="s">
        <v>130</v>
      </c>
      <c r="F43" s="25" t="s">
        <v>114</v>
      </c>
    </row>
    <row r="44" spans="1:6" ht="50" customHeight="1" x14ac:dyDescent="0.15">
      <c r="A44" s="27" t="s">
        <v>121</v>
      </c>
      <c r="B44" s="28">
        <v>28</v>
      </c>
      <c r="C44" s="31"/>
      <c r="D44" s="28">
        <f t="shared" ref="D44:D47" si="2">B44*C44</f>
        <v>0</v>
      </c>
      <c r="E44" s="37" t="s">
        <v>125</v>
      </c>
      <c r="F44" s="28"/>
    </row>
    <row r="45" spans="1:6" ht="42" customHeight="1" x14ac:dyDescent="0.15">
      <c r="A45" s="27" t="s">
        <v>122</v>
      </c>
      <c r="B45" s="28">
        <v>19</v>
      </c>
      <c r="C45" s="31"/>
      <c r="D45" s="28">
        <f t="shared" si="2"/>
        <v>0</v>
      </c>
      <c r="E45" s="37" t="s">
        <v>125</v>
      </c>
      <c r="F45" s="28"/>
    </row>
    <row r="46" spans="1:6" ht="42" customHeight="1" x14ac:dyDescent="0.15">
      <c r="A46" s="27" t="s">
        <v>123</v>
      </c>
      <c r="B46" s="28">
        <v>34</v>
      </c>
      <c r="C46" s="31"/>
      <c r="D46" s="28">
        <f t="shared" si="2"/>
        <v>0</v>
      </c>
      <c r="E46" s="37" t="s">
        <v>125</v>
      </c>
      <c r="F46" s="28"/>
    </row>
    <row r="47" spans="1:6" ht="42" customHeight="1" x14ac:dyDescent="0.15">
      <c r="A47" s="27" t="s">
        <v>124</v>
      </c>
      <c r="B47" s="28">
        <v>18</v>
      </c>
      <c r="C47" s="31"/>
      <c r="D47" s="28">
        <f t="shared" si="2"/>
        <v>0</v>
      </c>
      <c r="E47" s="37" t="s">
        <v>125</v>
      </c>
      <c r="F47" s="28"/>
    </row>
    <row r="48" spans="1:6" ht="42" customHeight="1" x14ac:dyDescent="0.15">
      <c r="A48" s="27" t="s">
        <v>30</v>
      </c>
      <c r="B48" s="28">
        <v>6</v>
      </c>
      <c r="C48" s="31"/>
      <c r="D48" s="28">
        <f>B48*C48</f>
        <v>0</v>
      </c>
      <c r="E48" s="38"/>
      <c r="F48" s="28"/>
    </row>
    <row r="49" spans="1:6" ht="42" customHeight="1" x14ac:dyDescent="0.15">
      <c r="A49" s="27" t="s">
        <v>31</v>
      </c>
      <c r="B49" s="28">
        <v>5</v>
      </c>
      <c r="C49" s="31"/>
      <c r="D49" s="28">
        <f t="shared" ref="D49:D64" si="3">B49*C49</f>
        <v>0</v>
      </c>
      <c r="E49" s="38"/>
      <c r="F49" s="28"/>
    </row>
    <row r="50" spans="1:6" ht="42" customHeight="1" x14ac:dyDescent="0.15">
      <c r="A50" s="27" t="s">
        <v>32</v>
      </c>
      <c r="B50" s="28">
        <v>10</v>
      </c>
      <c r="C50" s="31">
        <v>1</v>
      </c>
      <c r="D50" s="28">
        <f t="shared" si="3"/>
        <v>10</v>
      </c>
      <c r="E50" s="38" t="s">
        <v>120</v>
      </c>
      <c r="F50" s="28"/>
    </row>
    <row r="51" spans="1:6" ht="24" customHeight="1" x14ac:dyDescent="0.15">
      <c r="A51" s="27" t="s">
        <v>33</v>
      </c>
      <c r="B51" s="28">
        <v>6</v>
      </c>
      <c r="C51" s="31"/>
      <c r="D51" s="28">
        <f t="shared" si="3"/>
        <v>0</v>
      </c>
      <c r="E51" s="30"/>
      <c r="F51" s="28"/>
    </row>
    <row r="52" spans="1:6" ht="24" customHeight="1" x14ac:dyDescent="0.15">
      <c r="A52" s="27" t="s">
        <v>34</v>
      </c>
      <c r="B52" s="28">
        <v>15</v>
      </c>
      <c r="C52" s="31"/>
      <c r="D52" s="28">
        <f t="shared" si="3"/>
        <v>0</v>
      </c>
      <c r="E52" s="30"/>
      <c r="F52" s="28"/>
    </row>
    <row r="53" spans="1:6" ht="24" customHeight="1" x14ac:dyDescent="0.15">
      <c r="A53" s="27" t="s">
        <v>35</v>
      </c>
      <c r="B53" s="28">
        <v>10</v>
      </c>
      <c r="C53" s="31"/>
      <c r="D53" s="28">
        <f t="shared" si="3"/>
        <v>0</v>
      </c>
      <c r="E53" s="30"/>
      <c r="F53" s="28"/>
    </row>
    <row r="54" spans="1:6" ht="24" customHeight="1" x14ac:dyDescent="0.15">
      <c r="A54" s="27" t="s">
        <v>36</v>
      </c>
      <c r="B54" s="28">
        <v>10</v>
      </c>
      <c r="C54" s="31"/>
      <c r="D54" s="28">
        <f t="shared" si="3"/>
        <v>0</v>
      </c>
      <c r="E54" s="30"/>
      <c r="F54" s="28"/>
    </row>
    <row r="55" spans="1:6" ht="24" customHeight="1" x14ac:dyDescent="0.15">
      <c r="A55" s="27" t="s">
        <v>37</v>
      </c>
      <c r="B55" s="28">
        <v>10</v>
      </c>
      <c r="C55" s="31"/>
      <c r="D55" s="28">
        <f t="shared" si="3"/>
        <v>0</v>
      </c>
      <c r="E55" s="30"/>
      <c r="F55" s="28"/>
    </row>
    <row r="56" spans="1:6" ht="24" customHeight="1" x14ac:dyDescent="0.15">
      <c r="A56" s="27" t="s">
        <v>38</v>
      </c>
      <c r="B56" s="28">
        <v>12</v>
      </c>
      <c r="C56" s="31"/>
      <c r="D56" s="28">
        <f t="shared" si="3"/>
        <v>0</v>
      </c>
      <c r="E56" s="30"/>
      <c r="F56" s="28"/>
    </row>
    <row r="57" spans="1:6" ht="24" customHeight="1" x14ac:dyDescent="0.15">
      <c r="A57" s="27" t="s">
        <v>39</v>
      </c>
      <c r="B57" s="28">
        <v>12</v>
      </c>
      <c r="C57" s="31"/>
      <c r="D57" s="28">
        <f t="shared" si="3"/>
        <v>0</v>
      </c>
      <c r="E57" s="30"/>
      <c r="F57" s="28"/>
    </row>
    <row r="58" spans="1:6" ht="24" customHeight="1" x14ac:dyDescent="0.15">
      <c r="A58" s="27" t="s">
        <v>40</v>
      </c>
      <c r="B58" s="28">
        <v>12</v>
      </c>
      <c r="C58" s="31"/>
      <c r="D58" s="28">
        <f t="shared" si="3"/>
        <v>0</v>
      </c>
      <c r="E58" s="30"/>
      <c r="F58" s="28"/>
    </row>
    <row r="59" spans="1:6" ht="24" customHeight="1" x14ac:dyDescent="0.15">
      <c r="A59" s="27" t="s">
        <v>41</v>
      </c>
      <c r="B59" s="28">
        <v>18</v>
      </c>
      <c r="C59" s="31"/>
      <c r="D59" s="28">
        <f t="shared" si="3"/>
        <v>0</v>
      </c>
      <c r="E59" s="30"/>
      <c r="F59" s="28"/>
    </row>
    <row r="60" spans="1:6" ht="24" customHeight="1" x14ac:dyDescent="0.15">
      <c r="A60" s="27" t="s">
        <v>42</v>
      </c>
      <c r="B60" s="28">
        <v>20</v>
      </c>
      <c r="C60" s="31"/>
      <c r="D60" s="28">
        <f t="shared" si="3"/>
        <v>0</v>
      </c>
      <c r="E60" s="30"/>
      <c r="F60" s="28"/>
    </row>
    <row r="61" spans="1:6" ht="24" customHeight="1" x14ac:dyDescent="0.15">
      <c r="A61" s="27" t="s">
        <v>43</v>
      </c>
      <c r="B61" s="28">
        <v>18</v>
      </c>
      <c r="C61" s="31"/>
      <c r="D61" s="28">
        <f t="shared" si="3"/>
        <v>0</v>
      </c>
      <c r="E61" s="30"/>
      <c r="F61" s="28"/>
    </row>
    <row r="62" spans="1:6" ht="24" customHeight="1" x14ac:dyDescent="0.15">
      <c r="A62" s="27" t="s">
        <v>44</v>
      </c>
      <c r="B62" s="28">
        <v>5</v>
      </c>
      <c r="C62" s="31"/>
      <c r="D62" s="28">
        <f t="shared" si="3"/>
        <v>0</v>
      </c>
      <c r="E62" s="30"/>
      <c r="F62" s="28"/>
    </row>
    <row r="63" spans="1:6" ht="24" customHeight="1" x14ac:dyDescent="0.15">
      <c r="A63" s="27" t="s">
        <v>45</v>
      </c>
      <c r="B63" s="28">
        <v>10</v>
      </c>
      <c r="C63" s="31"/>
      <c r="D63" s="28">
        <f t="shared" si="3"/>
        <v>0</v>
      </c>
      <c r="E63" s="30"/>
      <c r="F63" s="28"/>
    </row>
    <row r="64" spans="1:6" ht="24" customHeight="1" x14ac:dyDescent="0.15">
      <c r="A64" s="27" t="s">
        <v>46</v>
      </c>
      <c r="B64" s="28">
        <v>10</v>
      </c>
      <c r="C64" s="31"/>
      <c r="D64" s="28">
        <f t="shared" si="3"/>
        <v>0</v>
      </c>
      <c r="E64" s="30"/>
      <c r="F64" s="28"/>
    </row>
    <row r="65" spans="1:6" ht="24" customHeight="1" x14ac:dyDescent="0.15">
      <c r="A65" s="33"/>
      <c r="B65" s="34"/>
      <c r="C65" s="35" t="s">
        <v>117</v>
      </c>
      <c r="D65" s="34">
        <f>SUM(D44:D64)</f>
        <v>10</v>
      </c>
      <c r="E65" s="36"/>
      <c r="F65" s="34"/>
    </row>
    <row r="66" spans="1:6" s="26" customFormat="1" ht="24" customHeight="1" x14ac:dyDescent="0.15">
      <c r="A66" s="20" t="s">
        <v>102</v>
      </c>
      <c r="B66" s="21" t="s">
        <v>101</v>
      </c>
      <c r="C66" s="22"/>
      <c r="D66" s="23"/>
      <c r="E66" s="24"/>
      <c r="F66" s="25" t="s">
        <v>114</v>
      </c>
    </row>
    <row r="67" spans="1:6" ht="24" customHeight="1" x14ac:dyDescent="0.15">
      <c r="A67" s="33" t="s">
        <v>47</v>
      </c>
      <c r="B67" s="28">
        <v>8</v>
      </c>
      <c r="C67" s="31"/>
      <c r="D67" s="28">
        <f>B67*C67</f>
        <v>0</v>
      </c>
      <c r="E67" s="30"/>
      <c r="F67" s="28"/>
    </row>
    <row r="68" spans="1:6" ht="24" customHeight="1" x14ac:dyDescent="0.15">
      <c r="A68" s="33" t="s">
        <v>48</v>
      </c>
      <c r="B68" s="28">
        <v>18</v>
      </c>
      <c r="C68" s="31"/>
      <c r="D68" s="28">
        <f>B68*C68</f>
        <v>0</v>
      </c>
      <c r="E68" s="30"/>
      <c r="F68" s="28"/>
    </row>
    <row r="69" spans="1:6" ht="24" customHeight="1" x14ac:dyDescent="0.15">
      <c r="A69" s="33" t="s">
        <v>49</v>
      </c>
      <c r="B69" s="28">
        <v>18</v>
      </c>
      <c r="C69" s="31"/>
      <c r="D69" s="28">
        <f>B69*C69</f>
        <v>0</v>
      </c>
      <c r="E69" s="30"/>
      <c r="F69" s="28"/>
    </row>
    <row r="70" spans="1:6" ht="24" customHeight="1" x14ac:dyDescent="0.15">
      <c r="A70" s="33"/>
      <c r="B70" s="34"/>
      <c r="C70" s="35" t="s">
        <v>117</v>
      </c>
      <c r="D70" s="34">
        <f>SUM(D67:D69)</f>
        <v>0</v>
      </c>
      <c r="E70" s="36"/>
      <c r="F70" s="34"/>
    </row>
    <row r="71" spans="1:6" s="26" customFormat="1" ht="24" customHeight="1" x14ac:dyDescent="0.15">
      <c r="A71" s="20" t="s">
        <v>104</v>
      </c>
      <c r="B71" s="39" t="s">
        <v>103</v>
      </c>
      <c r="C71" s="22"/>
      <c r="D71" s="23"/>
      <c r="E71" s="24"/>
      <c r="F71" s="25" t="s">
        <v>114</v>
      </c>
    </row>
    <row r="72" spans="1:6" ht="24" customHeight="1" x14ac:dyDescent="0.15">
      <c r="A72" s="33" t="s">
        <v>50</v>
      </c>
      <c r="B72" s="28">
        <v>2.5</v>
      </c>
      <c r="C72" s="31">
        <v>1</v>
      </c>
      <c r="D72" s="28">
        <f>B72*C72</f>
        <v>2.5</v>
      </c>
      <c r="E72" s="30"/>
      <c r="F72" s="28"/>
    </row>
    <row r="73" spans="1:6" ht="24" customHeight="1" x14ac:dyDescent="0.15">
      <c r="A73" s="33"/>
      <c r="B73" s="34"/>
      <c r="C73" s="35" t="s">
        <v>117</v>
      </c>
      <c r="D73" s="34">
        <f>SUM(D72:D72)</f>
        <v>2.5</v>
      </c>
      <c r="E73" s="36"/>
      <c r="F73" s="34"/>
    </row>
    <row r="74" spans="1:6" s="26" customFormat="1" ht="24" customHeight="1" x14ac:dyDescent="0.15">
      <c r="A74" s="20" t="s">
        <v>106</v>
      </c>
      <c r="B74" s="21" t="s">
        <v>105</v>
      </c>
      <c r="C74" s="22"/>
      <c r="D74" s="23"/>
      <c r="E74" s="24"/>
      <c r="F74" s="25" t="s">
        <v>114</v>
      </c>
    </row>
    <row r="75" spans="1:6" ht="24" customHeight="1" x14ac:dyDescent="0.15">
      <c r="A75" s="33" t="s">
        <v>51</v>
      </c>
      <c r="B75" s="28">
        <v>1.7</v>
      </c>
      <c r="C75" s="31"/>
      <c r="D75" s="28">
        <f t="shared" ref="D75:D83" si="4">B75*C75</f>
        <v>0</v>
      </c>
      <c r="E75" s="30"/>
      <c r="F75" s="28"/>
    </row>
    <row r="76" spans="1:6" ht="24" customHeight="1" x14ac:dyDescent="0.15">
      <c r="A76" s="33" t="s">
        <v>52</v>
      </c>
      <c r="B76" s="28">
        <v>1.7</v>
      </c>
      <c r="C76" s="31"/>
      <c r="D76" s="28">
        <f t="shared" si="4"/>
        <v>0</v>
      </c>
      <c r="E76" s="30"/>
      <c r="F76" s="28"/>
    </row>
    <row r="77" spans="1:6" ht="24" customHeight="1" x14ac:dyDescent="0.15">
      <c r="A77" s="33" t="s">
        <v>53</v>
      </c>
      <c r="B77" s="28">
        <v>1.7</v>
      </c>
      <c r="C77" s="31">
        <v>2</v>
      </c>
      <c r="D77" s="28">
        <f t="shared" si="4"/>
        <v>3.4</v>
      </c>
      <c r="E77" s="30"/>
      <c r="F77" s="28"/>
    </row>
    <row r="78" spans="1:6" ht="24" customHeight="1" x14ac:dyDescent="0.15">
      <c r="A78" s="33" t="s">
        <v>54</v>
      </c>
      <c r="B78" s="28">
        <v>2</v>
      </c>
      <c r="C78" s="31"/>
      <c r="D78" s="28">
        <f t="shared" si="4"/>
        <v>0</v>
      </c>
      <c r="E78" s="30"/>
      <c r="F78" s="28"/>
    </row>
    <row r="79" spans="1:6" ht="24" customHeight="1" x14ac:dyDescent="0.15">
      <c r="A79" s="33" t="s">
        <v>55</v>
      </c>
      <c r="B79" s="28">
        <v>5</v>
      </c>
      <c r="C79" s="31"/>
      <c r="D79" s="28">
        <f t="shared" si="4"/>
        <v>0</v>
      </c>
      <c r="E79" s="30"/>
      <c r="F79" s="28"/>
    </row>
    <row r="80" spans="1:6" ht="24" customHeight="1" x14ac:dyDescent="0.15">
      <c r="A80" s="33" t="s">
        <v>56</v>
      </c>
      <c r="B80" s="28">
        <v>5</v>
      </c>
      <c r="C80" s="31"/>
      <c r="D80" s="28">
        <f t="shared" si="4"/>
        <v>0</v>
      </c>
      <c r="E80" s="30"/>
      <c r="F80" s="28"/>
    </row>
    <row r="81" spans="1:6" ht="24" customHeight="1" x14ac:dyDescent="0.15">
      <c r="A81" s="33" t="s">
        <v>57</v>
      </c>
      <c r="B81" s="28">
        <v>26</v>
      </c>
      <c r="C81" s="31"/>
      <c r="D81" s="28">
        <f t="shared" si="4"/>
        <v>0</v>
      </c>
      <c r="E81" s="30"/>
      <c r="F81" s="28"/>
    </row>
    <row r="82" spans="1:6" ht="24" customHeight="1" x14ac:dyDescent="0.15">
      <c r="A82" s="33" t="s">
        <v>58</v>
      </c>
      <c r="B82" s="28">
        <v>3</v>
      </c>
      <c r="C82" s="31">
        <v>4</v>
      </c>
      <c r="D82" s="28">
        <f t="shared" si="4"/>
        <v>12</v>
      </c>
      <c r="E82" s="30"/>
      <c r="F82" s="28"/>
    </row>
    <row r="83" spans="1:6" ht="24" customHeight="1" x14ac:dyDescent="0.15">
      <c r="A83" s="33" t="s">
        <v>59</v>
      </c>
      <c r="B83" s="28">
        <v>2.2000000000000002</v>
      </c>
      <c r="C83" s="31"/>
      <c r="D83" s="28">
        <f t="shared" si="4"/>
        <v>0</v>
      </c>
      <c r="E83" s="30"/>
      <c r="F83" s="28"/>
    </row>
    <row r="84" spans="1:6" ht="24" customHeight="1" x14ac:dyDescent="0.15">
      <c r="A84" s="40"/>
      <c r="B84" s="41"/>
      <c r="C84" s="42" t="s">
        <v>117</v>
      </c>
      <c r="D84" s="34">
        <f>SUM(D75:D83)</f>
        <v>15.4</v>
      </c>
      <c r="E84" s="43"/>
      <c r="F84" s="41"/>
    </row>
    <row r="85" spans="1:6" s="26" customFormat="1" ht="24" customHeight="1" x14ac:dyDescent="0.15">
      <c r="A85" s="20" t="s">
        <v>108</v>
      </c>
      <c r="B85" s="39" t="s">
        <v>107</v>
      </c>
      <c r="C85" s="22"/>
      <c r="D85" s="23"/>
      <c r="E85" s="44" t="s">
        <v>118</v>
      </c>
      <c r="F85" s="45"/>
    </row>
    <row r="86" spans="1:6" ht="24" customHeight="1" x14ac:dyDescent="0.15">
      <c r="A86" s="33" t="s">
        <v>60</v>
      </c>
      <c r="B86" s="28">
        <v>5</v>
      </c>
      <c r="C86" s="31"/>
      <c r="D86" s="28">
        <f t="shared" ref="D86:D100" si="5">B86*C86</f>
        <v>0</v>
      </c>
      <c r="E86" s="30"/>
      <c r="F86" s="28"/>
    </row>
    <row r="87" spans="1:6" ht="24" customHeight="1" x14ac:dyDescent="0.15">
      <c r="A87" s="33" t="s">
        <v>61</v>
      </c>
      <c r="B87" s="28">
        <v>3.5</v>
      </c>
      <c r="C87" s="31"/>
      <c r="D87" s="28">
        <f t="shared" si="5"/>
        <v>0</v>
      </c>
      <c r="E87" s="30"/>
      <c r="F87" s="28"/>
    </row>
    <row r="88" spans="1:6" ht="24" customHeight="1" x14ac:dyDescent="0.15">
      <c r="A88" s="33" t="s">
        <v>62</v>
      </c>
      <c r="B88" s="28">
        <v>4.5</v>
      </c>
      <c r="C88" s="31"/>
      <c r="D88" s="28">
        <f t="shared" si="5"/>
        <v>0</v>
      </c>
      <c r="E88" s="30"/>
      <c r="F88" s="28"/>
    </row>
    <row r="89" spans="1:6" ht="24" customHeight="1" x14ac:dyDescent="0.15">
      <c r="A89" s="33" t="s">
        <v>63</v>
      </c>
      <c r="B89" s="28">
        <v>5.5</v>
      </c>
      <c r="C89" s="31"/>
      <c r="D89" s="28">
        <f t="shared" si="5"/>
        <v>0</v>
      </c>
      <c r="E89" s="30"/>
      <c r="F89" s="28"/>
    </row>
    <row r="90" spans="1:6" ht="24" customHeight="1" x14ac:dyDescent="0.15">
      <c r="A90" s="33" t="s">
        <v>64</v>
      </c>
      <c r="B90" s="28">
        <v>3.5</v>
      </c>
      <c r="C90" s="31"/>
      <c r="D90" s="28">
        <f t="shared" si="5"/>
        <v>0</v>
      </c>
      <c r="E90" s="30"/>
      <c r="F90" s="28"/>
    </row>
    <row r="91" spans="1:6" ht="24" customHeight="1" x14ac:dyDescent="0.15">
      <c r="A91" s="33" t="s">
        <v>65</v>
      </c>
      <c r="B91" s="28">
        <v>5.5</v>
      </c>
      <c r="C91" s="31">
        <v>1</v>
      </c>
      <c r="D91" s="28">
        <f t="shared" si="5"/>
        <v>5.5</v>
      </c>
      <c r="E91" s="30"/>
      <c r="F91" s="28"/>
    </row>
    <row r="92" spans="1:6" ht="24" customHeight="1" x14ac:dyDescent="0.15">
      <c r="A92" s="33" t="s">
        <v>66</v>
      </c>
      <c r="B92" s="28">
        <v>5.5</v>
      </c>
      <c r="C92" s="31"/>
      <c r="D92" s="28">
        <f t="shared" si="5"/>
        <v>0</v>
      </c>
      <c r="E92" s="30"/>
      <c r="F92" s="28"/>
    </row>
    <row r="93" spans="1:6" ht="24" customHeight="1" x14ac:dyDescent="0.15">
      <c r="A93" s="33" t="s">
        <v>67</v>
      </c>
      <c r="B93" s="28">
        <v>3.5</v>
      </c>
      <c r="C93" s="31"/>
      <c r="D93" s="28">
        <f t="shared" si="5"/>
        <v>0</v>
      </c>
      <c r="E93" s="30"/>
      <c r="F93" s="28"/>
    </row>
    <row r="94" spans="1:6" ht="24" customHeight="1" x14ac:dyDescent="0.15">
      <c r="A94" s="33" t="s">
        <v>68</v>
      </c>
      <c r="B94" s="28">
        <v>12.5</v>
      </c>
      <c r="C94" s="31"/>
      <c r="D94" s="28">
        <f t="shared" si="5"/>
        <v>0</v>
      </c>
      <c r="E94" s="30"/>
      <c r="F94" s="28"/>
    </row>
    <row r="95" spans="1:6" ht="24" customHeight="1" x14ac:dyDescent="0.15">
      <c r="A95" s="33" t="s">
        <v>69</v>
      </c>
      <c r="B95" s="28">
        <v>15</v>
      </c>
      <c r="C95" s="31"/>
      <c r="D95" s="28">
        <f t="shared" si="5"/>
        <v>0</v>
      </c>
      <c r="E95" s="30"/>
      <c r="F95" s="28"/>
    </row>
    <row r="96" spans="1:6" ht="24" customHeight="1" x14ac:dyDescent="0.15">
      <c r="A96" s="33" t="s">
        <v>70</v>
      </c>
      <c r="B96" s="28">
        <v>3.5</v>
      </c>
      <c r="C96" s="31"/>
      <c r="D96" s="28">
        <f t="shared" si="5"/>
        <v>0</v>
      </c>
      <c r="E96" s="30"/>
      <c r="F96" s="28"/>
    </row>
    <row r="97" spans="1:6" ht="24" customHeight="1" x14ac:dyDescent="0.15">
      <c r="A97" s="33" t="s">
        <v>71</v>
      </c>
      <c r="B97" s="28">
        <v>6.5</v>
      </c>
      <c r="C97" s="31"/>
      <c r="D97" s="28">
        <f t="shared" si="5"/>
        <v>0</v>
      </c>
      <c r="E97" s="30"/>
      <c r="F97" s="28"/>
    </row>
    <row r="98" spans="1:6" ht="24" customHeight="1" x14ac:dyDescent="0.15">
      <c r="A98" s="33" t="s">
        <v>72</v>
      </c>
      <c r="B98" s="28">
        <v>6.5</v>
      </c>
      <c r="C98" s="31"/>
      <c r="D98" s="28">
        <f t="shared" si="5"/>
        <v>0</v>
      </c>
      <c r="E98" s="30"/>
      <c r="F98" s="28"/>
    </row>
    <row r="99" spans="1:6" ht="24" customHeight="1" x14ac:dyDescent="0.15">
      <c r="A99" s="33" t="s">
        <v>73</v>
      </c>
      <c r="B99" s="28">
        <v>18</v>
      </c>
      <c r="C99" s="31"/>
      <c r="D99" s="28">
        <f t="shared" si="5"/>
        <v>0</v>
      </c>
      <c r="E99" s="30"/>
      <c r="F99" s="28"/>
    </row>
    <row r="100" spans="1:6" ht="24" customHeight="1" x14ac:dyDescent="0.15">
      <c r="A100" s="33" t="s">
        <v>74</v>
      </c>
      <c r="B100" s="28">
        <v>3</v>
      </c>
      <c r="C100" s="31"/>
      <c r="D100" s="28">
        <f t="shared" si="5"/>
        <v>0</v>
      </c>
      <c r="E100" s="30"/>
      <c r="F100" s="28"/>
    </row>
    <row r="101" spans="1:6" ht="24" customHeight="1" x14ac:dyDescent="0.15">
      <c r="A101" s="40"/>
      <c r="B101" s="41"/>
      <c r="C101" s="42" t="s">
        <v>117</v>
      </c>
      <c r="D101" s="34">
        <f>SUM(D86:D100)</f>
        <v>5.5</v>
      </c>
      <c r="E101" s="43"/>
      <c r="F101" s="41"/>
    </row>
    <row r="102" spans="1:6" s="26" customFormat="1" ht="24" customHeight="1" x14ac:dyDescent="0.15">
      <c r="A102" s="20" t="s">
        <v>110</v>
      </c>
      <c r="B102" s="21" t="s">
        <v>109</v>
      </c>
      <c r="C102" s="22"/>
      <c r="D102" s="23"/>
      <c r="E102" s="24"/>
      <c r="F102" s="25" t="s">
        <v>114</v>
      </c>
    </row>
    <row r="103" spans="1:6" ht="24" customHeight="1" x14ac:dyDescent="0.15">
      <c r="A103" s="33" t="s">
        <v>75</v>
      </c>
      <c r="B103" s="28">
        <v>3.5</v>
      </c>
      <c r="C103" s="31"/>
      <c r="D103" s="28">
        <f t="shared" ref="D103:D115" si="6">B103*C103</f>
        <v>0</v>
      </c>
      <c r="E103" s="30"/>
      <c r="F103" s="28">
        <f>B103</f>
        <v>3.5</v>
      </c>
    </row>
    <row r="104" spans="1:6" ht="24" customHeight="1" x14ac:dyDescent="0.15">
      <c r="A104" s="33" t="s">
        <v>76</v>
      </c>
      <c r="B104" s="28">
        <v>3.5</v>
      </c>
      <c r="C104" s="31"/>
      <c r="D104" s="28">
        <f t="shared" si="6"/>
        <v>0</v>
      </c>
      <c r="E104" s="30"/>
      <c r="F104" s="28">
        <f t="shared" ref="F104:F105" si="7">B104</f>
        <v>3.5</v>
      </c>
    </row>
    <row r="105" spans="1:6" ht="24" customHeight="1" x14ac:dyDescent="0.15">
      <c r="A105" s="33" t="s">
        <v>77</v>
      </c>
      <c r="B105" s="28">
        <v>3.5</v>
      </c>
      <c r="C105" s="31"/>
      <c r="D105" s="28">
        <f t="shared" si="6"/>
        <v>0</v>
      </c>
      <c r="E105" s="30"/>
      <c r="F105" s="28">
        <f t="shared" si="7"/>
        <v>3.5</v>
      </c>
    </row>
    <row r="106" spans="1:6" ht="24" customHeight="1" x14ac:dyDescent="0.15">
      <c r="A106" s="33" t="s">
        <v>78</v>
      </c>
      <c r="B106" s="28">
        <v>3.9</v>
      </c>
      <c r="C106" s="31"/>
      <c r="D106" s="28">
        <f t="shared" si="6"/>
        <v>0</v>
      </c>
      <c r="E106" s="30"/>
      <c r="F106" s="28">
        <f>B106/0.4</f>
        <v>9.75</v>
      </c>
    </row>
    <row r="107" spans="1:6" ht="24" customHeight="1" x14ac:dyDescent="0.15">
      <c r="A107" s="33" t="s">
        <v>79</v>
      </c>
      <c r="B107" s="28">
        <v>3.9</v>
      </c>
      <c r="C107" s="31"/>
      <c r="D107" s="28">
        <f t="shared" si="6"/>
        <v>0</v>
      </c>
      <c r="E107" s="30"/>
      <c r="F107" s="28">
        <f>B107/0.4</f>
        <v>9.75</v>
      </c>
    </row>
    <row r="108" spans="1:6" ht="24" customHeight="1" x14ac:dyDescent="0.15">
      <c r="A108" s="33" t="s">
        <v>80</v>
      </c>
      <c r="B108" s="28">
        <v>3.9</v>
      </c>
      <c r="C108" s="31">
        <v>1</v>
      </c>
      <c r="D108" s="28">
        <f t="shared" si="6"/>
        <v>3.9</v>
      </c>
      <c r="E108" s="30"/>
      <c r="F108" s="28">
        <f>B108/0.4</f>
        <v>9.75</v>
      </c>
    </row>
    <row r="109" spans="1:6" ht="24" customHeight="1" x14ac:dyDescent="0.15">
      <c r="A109" s="33" t="s">
        <v>81</v>
      </c>
      <c r="B109" s="28">
        <v>3.9</v>
      </c>
      <c r="C109" s="31">
        <v>1</v>
      </c>
      <c r="D109" s="28">
        <f t="shared" si="6"/>
        <v>3.9</v>
      </c>
      <c r="E109" s="30"/>
      <c r="F109" s="28">
        <f>B109/0.4</f>
        <v>9.75</v>
      </c>
    </row>
    <row r="110" spans="1:6" ht="24" customHeight="1" x14ac:dyDescent="0.15">
      <c r="A110" s="33" t="s">
        <v>82</v>
      </c>
      <c r="B110" s="28">
        <v>4.5</v>
      </c>
      <c r="C110" s="31"/>
      <c r="D110" s="28">
        <f t="shared" si="6"/>
        <v>0</v>
      </c>
      <c r="E110" s="30"/>
      <c r="F110" s="28">
        <f>B110/0.7</f>
        <v>6.4285714285714288</v>
      </c>
    </row>
    <row r="111" spans="1:6" ht="24" customHeight="1" x14ac:dyDescent="0.15">
      <c r="A111" s="33" t="s">
        <v>83</v>
      </c>
      <c r="B111" s="28">
        <v>5</v>
      </c>
      <c r="C111" s="31"/>
      <c r="D111" s="28">
        <f t="shared" si="6"/>
        <v>0</v>
      </c>
      <c r="E111" s="30"/>
      <c r="F111" s="28">
        <f>B111/0.7</f>
        <v>7.1428571428571432</v>
      </c>
    </row>
    <row r="112" spans="1:6" ht="24" customHeight="1" x14ac:dyDescent="0.15">
      <c r="A112" s="33" t="s">
        <v>84</v>
      </c>
      <c r="B112" s="28">
        <v>5</v>
      </c>
      <c r="C112" s="31"/>
      <c r="D112" s="28">
        <f t="shared" si="6"/>
        <v>0</v>
      </c>
      <c r="E112" s="30"/>
      <c r="F112" s="28">
        <f>B112/0.7</f>
        <v>7.1428571428571432</v>
      </c>
    </row>
    <row r="113" spans="1:6" ht="24" customHeight="1" x14ac:dyDescent="0.15">
      <c r="A113" s="33" t="s">
        <v>85</v>
      </c>
      <c r="B113" s="28">
        <v>5</v>
      </c>
      <c r="C113" s="31"/>
      <c r="D113" s="28">
        <f t="shared" si="6"/>
        <v>0</v>
      </c>
      <c r="E113" s="30"/>
      <c r="F113" s="28">
        <f>B113/0.7</f>
        <v>7.1428571428571432</v>
      </c>
    </row>
    <row r="114" spans="1:6" ht="24" customHeight="1" x14ac:dyDescent="0.15">
      <c r="A114" s="33" t="s">
        <v>86</v>
      </c>
      <c r="B114" s="28">
        <v>3.5</v>
      </c>
      <c r="C114" s="31"/>
      <c r="D114" s="28">
        <f t="shared" si="6"/>
        <v>0</v>
      </c>
      <c r="E114" s="30"/>
      <c r="F114" s="28">
        <f>B114/0.35</f>
        <v>10</v>
      </c>
    </row>
    <row r="115" spans="1:6" ht="24" customHeight="1" x14ac:dyDescent="0.15">
      <c r="A115" s="33" t="s">
        <v>87</v>
      </c>
      <c r="B115" s="28">
        <v>5</v>
      </c>
      <c r="C115" s="31"/>
      <c r="D115" s="28">
        <f t="shared" si="6"/>
        <v>0</v>
      </c>
      <c r="E115" s="30"/>
      <c r="F115" s="28">
        <f>B115/0.7</f>
        <v>7.1428571428571432</v>
      </c>
    </row>
    <row r="116" spans="1:6" ht="24" customHeight="1" x14ac:dyDescent="0.15">
      <c r="A116" s="40"/>
      <c r="B116" s="41"/>
      <c r="C116" s="42" t="s">
        <v>117</v>
      </c>
      <c r="D116" s="34">
        <f>SUM(D103:D115)</f>
        <v>7.8</v>
      </c>
      <c r="E116" s="43"/>
      <c r="F116" s="41"/>
    </row>
    <row r="117" spans="1:6" s="26" customFormat="1" ht="24" customHeight="1" x14ac:dyDescent="0.15">
      <c r="A117" s="20" t="s">
        <v>112</v>
      </c>
      <c r="B117" s="46" t="s">
        <v>111</v>
      </c>
      <c r="C117" s="22"/>
      <c r="D117" s="23"/>
      <c r="E117" s="23" t="s">
        <v>131</v>
      </c>
      <c r="F117" s="23"/>
    </row>
    <row r="118" spans="1:6" ht="24" customHeight="1" x14ac:dyDescent="0.15">
      <c r="A118" s="27" t="s">
        <v>88</v>
      </c>
      <c r="B118" s="28">
        <v>6</v>
      </c>
      <c r="C118" s="31"/>
      <c r="D118" s="28">
        <f t="shared" ref="D118:D124" si="8">B118*C118</f>
        <v>0</v>
      </c>
      <c r="E118" s="30"/>
      <c r="F118" s="28"/>
    </row>
    <row r="119" spans="1:6" ht="24" customHeight="1" x14ac:dyDescent="0.15">
      <c r="A119" s="27" t="s">
        <v>89</v>
      </c>
      <c r="B119" s="28">
        <v>6</v>
      </c>
      <c r="C119" s="31"/>
      <c r="D119" s="28">
        <f t="shared" si="8"/>
        <v>0</v>
      </c>
      <c r="E119" s="30"/>
      <c r="F119" s="28"/>
    </row>
    <row r="120" spans="1:6" ht="24" customHeight="1" x14ac:dyDescent="0.15">
      <c r="A120" s="27" t="s">
        <v>90</v>
      </c>
      <c r="B120" s="28">
        <v>6</v>
      </c>
      <c r="C120" s="31">
        <v>2</v>
      </c>
      <c r="D120" s="28">
        <f t="shared" si="8"/>
        <v>12</v>
      </c>
      <c r="E120" s="30"/>
      <c r="F120" s="28"/>
    </row>
    <row r="121" spans="1:6" ht="24" customHeight="1" x14ac:dyDescent="0.15">
      <c r="A121" s="27" t="s">
        <v>91</v>
      </c>
      <c r="B121" s="28">
        <v>6</v>
      </c>
      <c r="C121" s="31"/>
      <c r="D121" s="28">
        <f t="shared" si="8"/>
        <v>0</v>
      </c>
      <c r="E121" s="30"/>
      <c r="F121" s="28"/>
    </row>
    <row r="122" spans="1:6" ht="24" customHeight="1" x14ac:dyDescent="0.15">
      <c r="A122" s="27" t="s">
        <v>92</v>
      </c>
      <c r="B122" s="28">
        <v>6</v>
      </c>
      <c r="C122" s="31"/>
      <c r="D122" s="28">
        <f t="shared" si="8"/>
        <v>0</v>
      </c>
      <c r="E122" s="30"/>
      <c r="F122" s="28"/>
    </row>
    <row r="123" spans="1:6" ht="24" customHeight="1" x14ac:dyDescent="0.15">
      <c r="A123" s="27" t="s">
        <v>93</v>
      </c>
      <c r="B123" s="28">
        <v>5</v>
      </c>
      <c r="C123" s="31">
        <v>2</v>
      </c>
      <c r="D123" s="28">
        <f t="shared" si="8"/>
        <v>10</v>
      </c>
      <c r="E123" s="30"/>
      <c r="F123" s="28"/>
    </row>
    <row r="124" spans="1:6" ht="24" customHeight="1" x14ac:dyDescent="0.15">
      <c r="A124" s="27" t="s">
        <v>94</v>
      </c>
      <c r="B124" s="28">
        <v>17</v>
      </c>
      <c r="C124" s="31"/>
      <c r="D124" s="28">
        <f t="shared" si="8"/>
        <v>0</v>
      </c>
      <c r="E124" s="30"/>
      <c r="F124" s="28"/>
    </row>
    <row r="125" spans="1:6" ht="24" customHeight="1" x14ac:dyDescent="0.15">
      <c r="A125" s="40"/>
      <c r="B125" s="41"/>
      <c r="C125" s="42" t="s">
        <v>117</v>
      </c>
      <c r="D125" s="34">
        <f>SUM(D118:D124)</f>
        <v>22</v>
      </c>
      <c r="E125" s="43"/>
      <c r="F125" s="41"/>
    </row>
  </sheetData>
  <sheetProtection selectLockedCells="1"/>
  <hyperlinks>
    <hyperlink ref="E43" r:id="rId1" xr:uid="{F5E3A82C-EDB8-9E40-87BD-C9556A4B7E0E}"/>
    <hyperlink ref="E117" r:id="rId2" xr:uid="{19CCE5A1-7720-9C43-92E7-14810C45F31A}"/>
    <hyperlink ref="E4" r:id="rId3" xr:uid="{F9D930BD-DAA2-AF4C-A62B-CE8165C697B0}"/>
    <hyperlink ref="E44" r:id="rId4" xr:uid="{365779A4-970A-E648-8612-24B0F6B75E35}"/>
    <hyperlink ref="E45" r:id="rId5" xr:uid="{23E48E48-CF55-DA43-BCCC-885D83462CBE}"/>
    <hyperlink ref="E46:E47" r:id="rId6" display="Détails et photos" xr:uid="{E3F5D122-1CC5-3147-A69D-427F1450C551}"/>
    <hyperlink ref="E46" r:id="rId7" xr:uid="{689D1282-8762-224D-A5C6-814D58B87E71}"/>
    <hyperlink ref="E47" r:id="rId8" xr:uid="{92111505-A596-3A45-A7DA-14323AE44500}"/>
  </hyperlinks>
  <pageMargins left="0.7" right="0.7" top="0.75" bottom="0.75" header="0.3" footer="0.3"/>
  <pageSetup scale="35" fitToHeight="2" orientation="portrait"/>
  <headerFooter>
    <oddFooter>&amp;C&amp;"Helvetica Neue,Regular"&amp;12&amp;K000000&amp;P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Bon de commande</vt:lpstr>
      <vt:lpstr>Exemple de commande</vt:lpstr>
      <vt:lpstr>'Bon de commande'!Zone_d_impression</vt:lpstr>
      <vt:lpstr>'Exemple de commande'!Zone_d_impression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Yves Komorn</cp:lastModifiedBy>
  <cp:lastPrinted>2023-12-13T14:32:30Z</cp:lastPrinted>
  <dcterms:created xsi:type="dcterms:W3CDTF">2023-12-08T09:16:11Z</dcterms:created>
  <dcterms:modified xsi:type="dcterms:W3CDTF">2023-12-18T11:45:17Z</dcterms:modified>
  <cp:category/>
</cp:coreProperties>
</file>